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stateoforegon-my.sharepoint.com/personal/winona_butler_oprd_oregon_gov/Documents/Concession Services_Silver Falls SP/Business Opportunity/Silver Falls/"/>
    </mc:Choice>
  </mc:AlternateContent>
  <xr:revisionPtr revIDLastSave="6" documentId="14_{EECDFC05-2478-453D-8A98-D29200C27C6B}" xr6:coauthVersionLast="47" xr6:coauthVersionMax="47" xr10:uidLastSave="{2F76ABF9-6441-455F-9827-7F5E1799F592}"/>
  <bookViews>
    <workbookView xWindow="-25860" yWindow="4275" windowWidth="21435" windowHeight="11325" tabRatio="900" xr2:uid="{00000000-000D-0000-FFFF-FFFF00000000}"/>
  </bookViews>
  <sheets>
    <sheet name="Index" sheetId="14" r:id="rId1"/>
    <sheet name="Investments Form" sheetId="6" r:id="rId2"/>
    <sheet name="Investments Assumptions" sheetId="7" r:id="rId3"/>
    <sheet name="Inc-Exp Statement Form" sheetId="1" r:id="rId4"/>
    <sheet name="Inc-Exp Statement Assumptions" sheetId="3" r:id="rId5"/>
    <sheet name="Operating Assumptions Form" sheetId="13" r:id="rId6"/>
    <sheet name="Cash Flow Statement Form" sheetId="2" r:id="rId7"/>
    <sheet name="Cash Flow Statement Assumptions" sheetId="12" r:id="rId8"/>
  </sheets>
  <definedNames>
    <definedName name="_xlnm.Print_Area" localSheetId="7">'Cash Flow Statement Assumptions'!$A$1:$B$15</definedName>
    <definedName name="_xlnm.Print_Area" localSheetId="6">'Cash Flow Statement Form'!$A$1:$M$57</definedName>
    <definedName name="_xlnm.Print_Area" localSheetId="4">'Inc-Exp Statement Assumptions'!$A$1:$B$54</definedName>
    <definedName name="_xlnm.Print_Area" localSheetId="3">'Inc-Exp Statement Form'!$A$1:$K$165</definedName>
    <definedName name="_xlnm.Print_Area" localSheetId="2">'Investments Assumptions'!$A$1:$B$39</definedName>
    <definedName name="_xlnm.Print_Area" localSheetId="1">'Investments Form'!$A$1:$E$76</definedName>
    <definedName name="_xlnm.Print_Area" localSheetId="5">'Operating Assumptions Form'!$A$1:$K$96</definedName>
    <definedName name="_xlnm.Print_Titles" localSheetId="7">'Cash Flow Statement Assumptions'!$1:$8</definedName>
    <definedName name="_xlnm.Print_Titles" localSheetId="6">'Cash Flow Statement Form'!$1:$10</definedName>
    <definedName name="_xlnm.Print_Titles" localSheetId="4">'Inc-Exp Statement Assumptions'!$1:$8</definedName>
    <definedName name="_xlnm.Print_Titles" localSheetId="3">'Inc-Exp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1" l="1"/>
  <c r="J98" i="1"/>
  <c r="I98" i="1"/>
  <c r="H98" i="1"/>
  <c r="G98" i="1"/>
  <c r="F98" i="1"/>
  <c r="E98" i="1"/>
  <c r="D98" i="1"/>
  <c r="C98" i="1"/>
  <c r="B98" i="1"/>
  <c r="K78" i="13"/>
  <c r="J78" i="13"/>
  <c r="I78" i="13"/>
  <c r="H78" i="13"/>
  <c r="G78" i="13"/>
  <c r="F78" i="13"/>
  <c r="E78" i="13"/>
  <c r="D78" i="13"/>
  <c r="C78" i="13"/>
  <c r="B78" i="13"/>
  <c r="K73" i="13"/>
  <c r="J73" i="13"/>
  <c r="I73" i="13"/>
  <c r="H73" i="13"/>
  <c r="G73" i="13"/>
  <c r="F73" i="13"/>
  <c r="E73" i="13"/>
  <c r="D73" i="13"/>
  <c r="C73" i="13"/>
  <c r="B73" i="13"/>
  <c r="K68" i="13"/>
  <c r="J68" i="13"/>
  <c r="I68" i="13"/>
  <c r="H68" i="13"/>
  <c r="G68" i="13"/>
  <c r="F68" i="13"/>
  <c r="E68" i="13"/>
  <c r="D68" i="13"/>
  <c r="C68" i="13"/>
  <c r="B68" i="13"/>
  <c r="A21" i="3" l="1"/>
  <c r="A20" i="3"/>
  <c r="A19" i="3"/>
  <c r="A18" i="3"/>
  <c r="A17" i="3"/>
  <c r="A16" i="3"/>
  <c r="A15" i="3"/>
  <c r="A14" i="3"/>
  <c r="A13" i="3"/>
  <c r="C28" i="2" l="1"/>
  <c r="D28" i="2"/>
  <c r="E28" i="2"/>
  <c r="F28" i="2"/>
  <c r="G28" i="2"/>
  <c r="H28" i="2"/>
  <c r="I28" i="2"/>
  <c r="J28" i="2"/>
  <c r="K28" i="2"/>
  <c r="L28" i="2"/>
  <c r="C20" i="2"/>
  <c r="D20" i="2"/>
  <c r="E20" i="2"/>
  <c r="F20" i="2"/>
  <c r="G20" i="2"/>
  <c r="H20" i="2"/>
  <c r="I20" i="2"/>
  <c r="J20" i="2"/>
  <c r="K20" i="2"/>
  <c r="L20" i="2"/>
  <c r="M45" i="2"/>
  <c r="E41" i="2"/>
  <c r="F41" i="2"/>
  <c r="G41" i="2"/>
  <c r="H41" i="2"/>
  <c r="I41" i="2"/>
  <c r="J41" i="2"/>
  <c r="K41" i="2"/>
  <c r="L41" i="2"/>
  <c r="F11" i="2"/>
  <c r="G11" i="2"/>
  <c r="H11" i="2"/>
  <c r="I11" i="2"/>
  <c r="J11" i="2"/>
  <c r="K11" i="2"/>
  <c r="L11" i="2"/>
  <c r="D11" i="2"/>
  <c r="E11" i="2"/>
  <c r="C11" i="2"/>
  <c r="H43" i="2" l="1"/>
  <c r="L43" i="2"/>
  <c r="G43" i="2"/>
  <c r="E43" i="2"/>
  <c r="K43" i="2"/>
  <c r="F43" i="2"/>
  <c r="I43" i="2"/>
  <c r="J43" i="2"/>
  <c r="C53" i="13"/>
  <c r="D53" i="13"/>
  <c r="E53" i="13"/>
  <c r="K53" i="13"/>
  <c r="B53" i="13"/>
  <c r="J53" i="13"/>
  <c r="I53" i="13"/>
  <c r="H53" i="13"/>
  <c r="G53" i="13"/>
  <c r="F53" i="13"/>
  <c r="K63" i="13"/>
  <c r="J63" i="13"/>
  <c r="I63" i="13"/>
  <c r="H63" i="13"/>
  <c r="G63" i="13"/>
  <c r="F63" i="13"/>
  <c r="E63" i="13"/>
  <c r="D63" i="13"/>
  <c r="C63" i="13"/>
  <c r="B63" i="13"/>
  <c r="K58" i="13"/>
  <c r="J58" i="13"/>
  <c r="I58" i="13"/>
  <c r="H58" i="13"/>
  <c r="G58" i="13"/>
  <c r="F58" i="13"/>
  <c r="E58" i="13"/>
  <c r="D58" i="13"/>
  <c r="C58" i="13"/>
  <c r="B58" i="13"/>
  <c r="C48" i="13"/>
  <c r="D48" i="13"/>
  <c r="E48" i="13"/>
  <c r="F48" i="13"/>
  <c r="G48" i="13"/>
  <c r="H48" i="13"/>
  <c r="I48" i="13"/>
  <c r="J48" i="13"/>
  <c r="K48" i="13"/>
  <c r="B48" i="13"/>
  <c r="A46" i="13"/>
  <c r="C42" i="13"/>
  <c r="D42" i="13"/>
  <c r="E42" i="13"/>
  <c r="F42" i="13"/>
  <c r="G42" i="13"/>
  <c r="H42" i="13"/>
  <c r="I42" i="13"/>
  <c r="J42" i="13"/>
  <c r="K42" i="13"/>
  <c r="B42" i="13"/>
  <c r="C39" i="13"/>
  <c r="D39" i="13"/>
  <c r="E39" i="13"/>
  <c r="F39" i="13"/>
  <c r="G39" i="13"/>
  <c r="H39" i="13"/>
  <c r="I39" i="13"/>
  <c r="J39" i="13"/>
  <c r="K39" i="13"/>
  <c r="B39" i="13"/>
  <c r="F93" i="1"/>
  <c r="G93" i="1"/>
  <c r="H93" i="1"/>
  <c r="I93" i="1"/>
  <c r="J93" i="1"/>
  <c r="K93" i="1"/>
  <c r="F88" i="1"/>
  <c r="G88" i="1"/>
  <c r="H88" i="1"/>
  <c r="I88" i="1"/>
  <c r="J88" i="1"/>
  <c r="K88" i="1"/>
  <c r="F83" i="1"/>
  <c r="G83" i="1"/>
  <c r="H83" i="1"/>
  <c r="I83" i="1"/>
  <c r="J83" i="1"/>
  <c r="K83" i="1"/>
  <c r="F78" i="1"/>
  <c r="G78" i="1"/>
  <c r="H78" i="1"/>
  <c r="I78" i="1"/>
  <c r="J78" i="1"/>
  <c r="K78" i="1"/>
  <c r="F73" i="1"/>
  <c r="G73" i="1"/>
  <c r="H73" i="1"/>
  <c r="I73" i="1"/>
  <c r="J73" i="1"/>
  <c r="K73" i="1"/>
  <c r="F68" i="1"/>
  <c r="G68" i="1"/>
  <c r="H68" i="1"/>
  <c r="I68" i="1"/>
  <c r="J68" i="1"/>
  <c r="K68" i="1"/>
  <c r="F63" i="1"/>
  <c r="G63" i="1"/>
  <c r="H63" i="1"/>
  <c r="I63" i="1"/>
  <c r="J63" i="1"/>
  <c r="K63" i="1"/>
  <c r="F58" i="1"/>
  <c r="G58" i="1"/>
  <c r="H58" i="1"/>
  <c r="I58" i="1"/>
  <c r="J58" i="1"/>
  <c r="K58" i="1"/>
  <c r="F53" i="1"/>
  <c r="G53" i="1"/>
  <c r="H53" i="1"/>
  <c r="I53" i="1"/>
  <c r="J53" i="1"/>
  <c r="K53" i="1"/>
  <c r="F48" i="1"/>
  <c r="G48" i="1"/>
  <c r="H48" i="1"/>
  <c r="I48" i="1"/>
  <c r="J48" i="1"/>
  <c r="K48" i="1"/>
  <c r="F106" i="1"/>
  <c r="G106" i="1"/>
  <c r="H106" i="1"/>
  <c r="I106" i="1"/>
  <c r="J106" i="1"/>
  <c r="K106" i="1"/>
  <c r="F119" i="1"/>
  <c r="G119" i="1"/>
  <c r="H119" i="1"/>
  <c r="I119" i="1"/>
  <c r="J119" i="1"/>
  <c r="K119" i="1"/>
  <c r="F127" i="1"/>
  <c r="G127" i="1"/>
  <c r="H127" i="1"/>
  <c r="I127" i="1"/>
  <c r="J127" i="1"/>
  <c r="K127" i="1"/>
  <c r="F39" i="1"/>
  <c r="G39" i="1"/>
  <c r="H39" i="1"/>
  <c r="I39" i="1"/>
  <c r="J39" i="1"/>
  <c r="K39" i="1"/>
  <c r="F25" i="1"/>
  <c r="F27" i="1" s="1"/>
  <c r="F134" i="1" s="1"/>
  <c r="G25" i="1"/>
  <c r="G27" i="1" s="1"/>
  <c r="G134" i="1" s="1"/>
  <c r="H25" i="1"/>
  <c r="H27" i="1" s="1"/>
  <c r="H134" i="1" s="1"/>
  <c r="I25" i="1"/>
  <c r="I27" i="1" s="1"/>
  <c r="I134" i="1" s="1"/>
  <c r="J25" i="1"/>
  <c r="J27" i="1" s="1"/>
  <c r="J134" i="1" s="1"/>
  <c r="K25" i="1"/>
  <c r="K27" i="1" s="1"/>
  <c r="K134" i="1" s="1"/>
  <c r="F108" i="1" l="1"/>
  <c r="F129" i="1" s="1"/>
  <c r="K108" i="1"/>
  <c r="I108" i="1"/>
  <c r="I129" i="1" s="1"/>
  <c r="J108" i="1"/>
  <c r="J129" i="1" s="1"/>
  <c r="H108" i="1"/>
  <c r="H129" i="1" s="1"/>
  <c r="G108" i="1"/>
  <c r="G129" i="1" s="1"/>
  <c r="D43" i="13"/>
  <c r="J41" i="1"/>
  <c r="I41" i="1"/>
  <c r="H41" i="1"/>
  <c r="I43" i="13"/>
  <c r="H43" i="13"/>
  <c r="B43" i="13"/>
  <c r="E43" i="13"/>
  <c r="G43" i="13"/>
  <c r="F43" i="13"/>
  <c r="K43" i="13"/>
  <c r="C43" i="13"/>
  <c r="J43" i="13"/>
  <c r="K41" i="1"/>
  <c r="G41" i="1"/>
  <c r="F41" i="1"/>
  <c r="K129" i="1"/>
  <c r="J131" i="1" l="1"/>
  <c r="J136" i="1" s="1"/>
  <c r="J142" i="1" s="1"/>
  <c r="J146" i="1" s="1"/>
  <c r="F131" i="1"/>
  <c r="F136" i="1" s="1"/>
  <c r="F142" i="1" s="1"/>
  <c r="F146" i="1" s="1"/>
  <c r="H131" i="1"/>
  <c r="H136" i="1" s="1"/>
  <c r="H142" i="1" s="1"/>
  <c r="H146" i="1" s="1"/>
  <c r="I131" i="1"/>
  <c r="I136" i="1" s="1"/>
  <c r="I142" i="1" s="1"/>
  <c r="I146" i="1" s="1"/>
  <c r="K131" i="1"/>
  <c r="K136" i="1" s="1"/>
  <c r="K142" i="1" s="1"/>
  <c r="G131" i="1"/>
  <c r="G136" i="1" s="1"/>
  <c r="G142" i="1" s="1"/>
  <c r="G146" i="1" s="1"/>
  <c r="C9" i="13" l="1"/>
  <c r="D9" i="13"/>
  <c r="E9" i="13"/>
  <c r="F9" i="13"/>
  <c r="G9" i="13"/>
  <c r="H9" i="13"/>
  <c r="I9" i="13"/>
  <c r="J9" i="13"/>
  <c r="K9" i="13"/>
  <c r="B9" i="13"/>
  <c r="K34" i="13"/>
  <c r="J34" i="13"/>
  <c r="I34" i="13"/>
  <c r="H34" i="13"/>
  <c r="G34" i="13"/>
  <c r="F34" i="13"/>
  <c r="E34" i="13"/>
  <c r="D34" i="13"/>
  <c r="C34" i="13"/>
  <c r="B34" i="13"/>
  <c r="K29" i="13"/>
  <c r="J29" i="13"/>
  <c r="I29" i="13"/>
  <c r="H29" i="13"/>
  <c r="G29" i="13"/>
  <c r="F29" i="13"/>
  <c r="E29" i="13"/>
  <c r="D29" i="13"/>
  <c r="C29" i="13"/>
  <c r="B29" i="13"/>
  <c r="K23" i="13"/>
  <c r="J23" i="13"/>
  <c r="I23" i="13"/>
  <c r="H23" i="13"/>
  <c r="G23" i="13"/>
  <c r="F23" i="13"/>
  <c r="E23" i="13"/>
  <c r="D23" i="13"/>
  <c r="C23" i="13"/>
  <c r="B23" i="13"/>
  <c r="K19" i="13"/>
  <c r="K24" i="13" s="1"/>
  <c r="K80" i="13" s="1"/>
  <c r="J19" i="13"/>
  <c r="I19" i="13"/>
  <c r="H19" i="13"/>
  <c r="G19" i="13"/>
  <c r="F19" i="13"/>
  <c r="E19" i="13"/>
  <c r="D19" i="13"/>
  <c r="C19" i="13"/>
  <c r="C24" i="13" s="1"/>
  <c r="C80" i="13" s="1"/>
  <c r="B19" i="13"/>
  <c r="C127" i="1"/>
  <c r="D127" i="1"/>
  <c r="E127" i="1"/>
  <c r="B127" i="1"/>
  <c r="C119" i="1"/>
  <c r="D119" i="1"/>
  <c r="E119" i="1"/>
  <c r="B119" i="1"/>
  <c r="C106" i="1"/>
  <c r="D106" i="1"/>
  <c r="E106" i="1"/>
  <c r="B106" i="1"/>
  <c r="E93" i="1"/>
  <c r="D93" i="1"/>
  <c r="C93" i="1"/>
  <c r="B93" i="1"/>
  <c r="E88" i="1"/>
  <c r="D88" i="1"/>
  <c r="C88" i="1"/>
  <c r="B88" i="1"/>
  <c r="E83" i="1"/>
  <c r="D83" i="1"/>
  <c r="C83" i="1"/>
  <c r="B83" i="1"/>
  <c r="E78" i="1"/>
  <c r="D78" i="1"/>
  <c r="C78" i="1"/>
  <c r="B78" i="1"/>
  <c r="E73" i="1"/>
  <c r="D73" i="1"/>
  <c r="C73" i="1"/>
  <c r="B73" i="1"/>
  <c r="E68" i="1"/>
  <c r="D68" i="1"/>
  <c r="C68" i="1"/>
  <c r="B68" i="1"/>
  <c r="E63" i="1"/>
  <c r="D63" i="1"/>
  <c r="C63" i="1"/>
  <c r="B63" i="1"/>
  <c r="E58" i="1"/>
  <c r="D58" i="1"/>
  <c r="C58" i="1"/>
  <c r="B58" i="1"/>
  <c r="E53" i="1"/>
  <c r="D53" i="1"/>
  <c r="C53" i="1"/>
  <c r="B53" i="1"/>
  <c r="C48" i="1"/>
  <c r="D48" i="1"/>
  <c r="E48" i="1"/>
  <c r="B48" i="1"/>
  <c r="C39" i="1"/>
  <c r="D39" i="1"/>
  <c r="E39" i="1"/>
  <c r="B39" i="1"/>
  <c r="E108" i="1" l="1"/>
  <c r="E129" i="1" s="1"/>
  <c r="D108" i="1"/>
  <c r="D129" i="1" s="1"/>
  <c r="C108" i="1"/>
  <c r="C129" i="1" s="1"/>
  <c r="B108" i="1"/>
  <c r="B129" i="1" s="1"/>
  <c r="F24" i="13"/>
  <c r="F80" i="13" s="1"/>
  <c r="H24" i="13"/>
  <c r="H80" i="13" s="1"/>
  <c r="E24" i="13"/>
  <c r="E80" i="13" s="1"/>
  <c r="B24" i="13"/>
  <c r="B80" i="13" s="1"/>
  <c r="D24" i="13"/>
  <c r="D80" i="13" s="1"/>
  <c r="J24" i="13"/>
  <c r="J80" i="13" s="1"/>
  <c r="G24" i="13"/>
  <c r="G80" i="13" s="1"/>
  <c r="I24" i="13"/>
  <c r="I80" i="13" s="1"/>
  <c r="K146" i="1"/>
  <c r="E25" i="1"/>
  <c r="D25" i="1"/>
  <c r="C25" i="1"/>
  <c r="C27" i="1" l="1"/>
  <c r="C134" i="1" s="1"/>
  <c r="C41" i="1"/>
  <c r="C131" i="1" s="1"/>
  <c r="C136" i="1" s="1"/>
  <c r="C142" i="1" s="1"/>
  <c r="C146" i="1" s="1"/>
  <c r="D27" i="1"/>
  <c r="D134" i="1" s="1"/>
  <c r="D41" i="1"/>
  <c r="D131" i="1" s="1"/>
  <c r="D136" i="1" s="1"/>
  <c r="D142" i="1" s="1"/>
  <c r="D146" i="1" s="1"/>
  <c r="E27" i="1"/>
  <c r="E134" i="1" s="1"/>
  <c r="E41" i="1"/>
  <c r="E131" i="1" s="1"/>
  <c r="E136" i="1" s="1"/>
  <c r="E142" i="1" s="1"/>
  <c r="E146" i="1" s="1"/>
  <c r="D31" i="6"/>
  <c r="D20" i="6"/>
  <c r="E33" i="6" l="1"/>
  <c r="B7" i="12"/>
  <c r="B5" i="12"/>
  <c r="B20" i="2" l="1"/>
  <c r="B7" i="2" l="1"/>
  <c r="B5" i="2"/>
  <c r="B7" i="13"/>
  <c r="B5" i="13"/>
  <c r="B5" i="3"/>
  <c r="B7" i="1"/>
  <c r="B5" i="1"/>
  <c r="B7" i="7"/>
  <c r="B5" i="7"/>
  <c r="E41" i="6" l="1"/>
  <c r="D41" i="2" l="1"/>
  <c r="C41" i="2"/>
  <c r="B41" i="2"/>
  <c r="E43" i="6" l="1"/>
  <c r="B28" i="2"/>
  <c r="B25" i="1"/>
  <c r="B27" i="1" l="1"/>
  <c r="B134" i="1" s="1"/>
  <c r="B41" i="1"/>
  <c r="B131" i="1" s="1"/>
  <c r="B136" i="1" s="1"/>
  <c r="B142" i="1" s="1"/>
  <c r="B146" i="1" s="1"/>
  <c r="B43" i="2"/>
  <c r="C43" i="2"/>
  <c r="D43" i="2"/>
</calcChain>
</file>

<file path=xl/sharedStrings.xml><?xml version="1.0" encoding="utf-8"?>
<sst xmlns="http://schemas.openxmlformats.org/spreadsheetml/2006/main" count="450" uniqueCount="272">
  <si>
    <t>Total Gross Revenue</t>
  </si>
  <si>
    <t>Direct Expenses</t>
  </si>
  <si>
    <t>Total Direct Expenses</t>
  </si>
  <si>
    <t>Fixed Expenses</t>
  </si>
  <si>
    <t>Insurance</t>
  </si>
  <si>
    <t>Other</t>
  </si>
  <si>
    <t>Total Fixed Expenses</t>
  </si>
  <si>
    <t>Interest Expense</t>
  </si>
  <si>
    <t>Depreciation</t>
  </si>
  <si>
    <t>Amortization</t>
  </si>
  <si>
    <t>Net Profit Before Taxes</t>
  </si>
  <si>
    <t>Net Income</t>
  </si>
  <si>
    <t>Prospective Income Statement</t>
  </si>
  <si>
    <t>Prospective Cash Flow Statement</t>
  </si>
  <si>
    <t>Operating Activities</t>
  </si>
  <si>
    <t>Other (describe)</t>
  </si>
  <si>
    <t>Financing Activities</t>
  </si>
  <si>
    <t>Dividend</t>
  </si>
  <si>
    <t>Investment Activities</t>
  </si>
  <si>
    <t>Total Cash Flow</t>
  </si>
  <si>
    <t>Personal Property</t>
  </si>
  <si>
    <t>Describe</t>
  </si>
  <si>
    <t>Total Operating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</si>
  <si>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</si>
  <si>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</si>
  <si>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</si>
  <si>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</si>
  <si>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</si>
  <si>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</si>
  <si>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</si>
  <si>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</si>
  <si>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</si>
  <si>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</si>
  <si>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</si>
  <si>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</si>
  <si>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</si>
  <si>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</si>
  <si>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CASH FLOW STATEMENT FORM</t>
  </si>
  <si>
    <t>Notes</t>
  </si>
  <si>
    <t>Definitions</t>
  </si>
  <si>
    <t>Start-up Expenses</t>
  </si>
  <si>
    <t>Revenue Assumption Description Example</t>
  </si>
  <si>
    <t>Expense Assumption Description Example</t>
  </si>
  <si>
    <t>CASH FLOW STATEMENT ASSUMPTIONS</t>
  </si>
  <si>
    <t>Total Gross Receipts (if Different)</t>
  </si>
  <si>
    <t>2) Yellow cells represent categories that need to be explained on the "Income Statement Assumptions" worksheet.</t>
  </si>
  <si>
    <t>Gross Receipts</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</si>
  <si>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</si>
  <si>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</si>
  <si>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</si>
  <si>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</si>
  <si>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Utilities</t>
  </si>
  <si>
    <t>Revenue</t>
  </si>
  <si>
    <t>OPERATING ASSUMPTIONS</t>
  </si>
  <si>
    <t>Revenue Inflation</t>
  </si>
  <si>
    <t>Expense Inflation</t>
  </si>
  <si>
    <t>Total Revenue</t>
  </si>
  <si>
    <t>Property Rental</t>
  </si>
  <si>
    <t>Other (Specify)</t>
  </si>
  <si>
    <t>Total Deductions</t>
  </si>
  <si>
    <t>Additional Description</t>
  </si>
  <si>
    <t>Year Zero</t>
  </si>
  <si>
    <t>Borrowings/ Repayment of Debt</t>
  </si>
  <si>
    <t>Sale/Repurchase of Stock</t>
  </si>
  <si>
    <t>Personal Property Replacement</t>
  </si>
  <si>
    <t>Net Cash Provided (Used) by Operating Activities</t>
  </si>
  <si>
    <t>Net Cash Provided (Used) by Financing Activities</t>
  </si>
  <si>
    <t>Net Cash Provided (Used) by Investing Activities</t>
  </si>
  <si>
    <t>projections and their accuracy.</t>
  </si>
  <si>
    <t xml:space="preserve">4) The items indicated above are the estimated planned expenditures for initial investment, defined as one-time costs in either </t>
  </si>
  <si>
    <t xml:space="preserve">5) Expenditures entered in this form should be in addition to that of typical annual capital investments and operating expenses </t>
  </si>
  <si>
    <t xml:space="preserve">7) Expenditures entered in this form should be included in the cash flow proforma as capital expenditures in either the year prior </t>
  </si>
  <si>
    <t xml:space="preserve">Additional funds for working capital current assets such as pre-paid expenses, contingencies, and other necessary cash flow </t>
  </si>
  <si>
    <t xml:space="preserve">1) In the description sections of this form, please provide an explanation of sufficient detail to allow a reviewer to fully </t>
  </si>
  <si>
    <t xml:space="preserve">understand how the estimates were determined. </t>
  </si>
  <si>
    <t xml:space="preserve">Direct expenses are expected to surpass historical direct expenses, as fuel and insurance prices increase. Studies by </t>
  </si>
  <si>
    <t xml:space="preserve">insurance broker survey, are expected to rise at 15% annually for the next 10 years, as opposed to the 10 year historical </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</si>
  <si>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</si>
  <si>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</si>
  <si>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</si>
  <si>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</si>
  <si>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understand how the estimates were determined.</t>
  </si>
  <si>
    <t>Real Property (within the Park)</t>
  </si>
  <si>
    <t xml:space="preserve">Marketing &amp; Advertisement </t>
  </si>
  <si>
    <t>Concession Fee</t>
  </si>
  <si>
    <t>Real Property (within park)</t>
  </si>
  <si>
    <t>Real Property (not Within park)</t>
  </si>
  <si>
    <t>Real Property (within the park)</t>
  </si>
  <si>
    <t>Real Property (not within the park)</t>
  </si>
  <si>
    <t xml:space="preserve">2) If you are going to offer additional services, please clearly identify which service(s) you will offer and use additional </t>
  </si>
  <si>
    <t>3) If you are going to offer additional services, please clearly identify which service(s) you will offer and use additional rows to describe your revenue buildup for each additional service.</t>
  </si>
  <si>
    <t>Year 1</t>
  </si>
  <si>
    <t>Year 2</t>
  </si>
  <si>
    <t>Year 3</t>
  </si>
  <si>
    <t>Year 4</t>
  </si>
  <si>
    <t>Year 5</t>
  </si>
  <si>
    <t>Personal  Property (movable property, not land or buildings)</t>
  </si>
  <si>
    <t>Real Property (land and buildings within the park)</t>
  </si>
  <si>
    <t>Real Property (land and buildings not within the park)</t>
  </si>
  <si>
    <t>operation of the concession. Answers the question:  What are you bringing to the table that you already own?</t>
  </si>
  <si>
    <t>Answers the question:  What will you need to purchase to make this work?</t>
  </si>
  <si>
    <t>Notes:</t>
  </si>
  <si>
    <t>Concession operators may have on hand inventory and supplies that will be used in the operation of the concession.</t>
  </si>
  <si>
    <t>Anything else that the operator may have on hand that will be used for concession operations.</t>
  </si>
  <si>
    <t>Some proposals assume the need to purchase assets, equipment and supplies in order to have a successful concessions operation; this section captures the value of those items</t>
  </si>
  <si>
    <t>Some proposals assume the use of existing assets, equipment and supplies that are owned by the proposer; this section captures the value of those items</t>
  </si>
  <si>
    <t>Past operations have not required land and buildings in the park that were owned by the concession operator.  If that is the case, this cell would be zero.  Enter an amount if you believe you need to own land or buildings in the park.</t>
  </si>
  <si>
    <t>Concession operator may own land or buildings outside of the park that provide support services to the operations within the park.</t>
  </si>
  <si>
    <t>Concession operators may already own equipment/assets to deliver services or rent to customers</t>
  </si>
  <si>
    <t>Anything else that the operator may need to be purchased that will be used for concession operations.</t>
  </si>
  <si>
    <t xml:space="preserve">requirements. </t>
  </si>
  <si>
    <t>8) Amounts entered into this spreadsheet are asked to be described and explained in the next worksheet tab "Investment Assumptions".</t>
  </si>
  <si>
    <t>(This sheet is to be used to describe or justify the numbers entered into the worksheet tab "Investments Form")</t>
  </si>
  <si>
    <t>(This sheet is to be used to describe or justify the numbers entered into the worksheet tab "Income Statement Form")</t>
  </si>
  <si>
    <t>These revenue amounts will need to be supported by calculations on the worksheet tab "Operating Assumptions Form".</t>
  </si>
  <si>
    <t>Repair and Maintenance</t>
  </si>
  <si>
    <t>Concession fee as % of Gross Receipts</t>
  </si>
  <si>
    <t>Gross Revenues less any deducted revenues that are proposed to be exempt from concession fee.</t>
  </si>
  <si>
    <t>A percentage of gross receipts due to OPRD.  Enter the raw number and the percentage is calculated by the spreadsheet</t>
  </si>
  <si>
    <t>See "Operating Assumptions Form" Tab</t>
  </si>
  <si>
    <t>level descriptions</t>
  </si>
  <si>
    <t xml:space="preserve">3) Investment activities should include entries for one time acquisition and disposal at the beginning and end of the Contract term as well as cyclical or annual capital investments such as replacement. </t>
  </si>
  <si>
    <t>See "Investments Form" tab for further explanation of these property items.</t>
  </si>
  <si>
    <t>See "Income Statement Form" tab for reference to this line</t>
  </si>
  <si>
    <t>Working Capital is cash made available for day-to-day operations</t>
  </si>
  <si>
    <t>Tab #</t>
  </si>
  <si>
    <t>Tab Title</t>
  </si>
  <si>
    <t>Description</t>
  </si>
  <si>
    <t>Index</t>
  </si>
  <si>
    <t>This first tab provides an index and description of the following tabs in the spreadsheet</t>
  </si>
  <si>
    <t>Investments Form</t>
  </si>
  <si>
    <t>Cash Flow Statement Form</t>
  </si>
  <si>
    <t>Cash Flow Statement Assumptions</t>
  </si>
  <si>
    <t>Operating Assumptions Form</t>
  </si>
  <si>
    <t>Investments Assumptions</t>
  </si>
  <si>
    <t xml:space="preserve">Record the up front initial investments that will be needed for a successful concession operation.  This includes assets that you may already have on hand that you purchased during the last year or items that you will need to purchase during the first year of the contract.
This tab also records your estimated "working capital", those cash funds you believe you will need to get the concession off the ground and running.  These funds can be sourced from savings, financing, loans, etc. </t>
  </si>
  <si>
    <t>This tab is where you provide a description of the items you listed on the prior tab "Investments Form".</t>
  </si>
  <si>
    <t>Inc-Exp Statement Form</t>
  </si>
  <si>
    <t>Inc-Exp Statement Assumptions</t>
  </si>
  <si>
    <t>INCOME/EXPENSE STATEMENT FORM</t>
  </si>
  <si>
    <t>INCOME/EXPENSE STATEMENT ASSUMPTIONS</t>
  </si>
  <si>
    <t>List here a summary of projected Income and Expenses related to the Concession Operations.  Detail supporting the Revenue and Labor/Payroll expenses are requested on a following tab "Operating Assumptions Form".
Administrative and General Management Expenses are meant to collect information of "overhead" costs that are charged to the Concession Operation.  This would most likely occur if the Offeror has multiple businesses that are run from a central location and a share of the administrative overhead is charged to the Concession Operation.</t>
  </si>
  <si>
    <t>This tab is where you provide a description of the items you listed on the prior tab "Inc-Exp Statement Form".</t>
  </si>
  <si>
    <t xml:space="preserve">This tab provides detail to support your revenue numbers used on the tab "Inc-Exp Statement Form".  Here you will project how many sales of various items you will make and the average value of those sales. </t>
  </si>
  <si>
    <t>This tab gives you the opportunity to describe items on the "Cash Flow Statement Form".</t>
  </si>
  <si>
    <t>Name of Proposer</t>
  </si>
  <si>
    <r>
      <t xml:space="preserve">Assets necessary to the operation of the concession, </t>
    </r>
    <r>
      <rPr>
        <u/>
        <sz val="10"/>
        <rFont val="Arial"/>
        <family val="2"/>
      </rPr>
      <t>already owned by the proposer</t>
    </r>
    <r>
      <rPr>
        <sz val="10"/>
        <rFont val="Arial"/>
        <family val="2"/>
      </rPr>
      <t>, that will be used in the</t>
    </r>
  </si>
  <si>
    <t>Assets necessary to operate the concession, that will be acquired by the proposer if awarded the Contract.</t>
  </si>
  <si>
    <t xml:space="preserve">1) Formulas included in this form are provided by OPRD as guidance only. The proposer is responsible for its financial </t>
  </si>
  <si>
    <t xml:space="preserve">3) All proposers must include their estimate of the value of all property intended, whether planned for acquisition or currently </t>
  </si>
  <si>
    <t>owned, for use in the Contract, if awarded.</t>
  </si>
  <si>
    <t>the year prior to or the first year after the start of the Contract, if awarded.</t>
  </si>
  <si>
    <t xml:space="preserve">of the first year of the Contract, if awarded. </t>
  </si>
  <si>
    <t>to or the first year after the start of the Contract, if awarded.</t>
  </si>
  <si>
    <t>implement your Proposal.  Typical costs include marketing, labor costs to transition operations, etc.</t>
  </si>
  <si>
    <t xml:space="preserve">One-time expenses incurred prior to the beginning of the Contract, or during the first year of the Contract, if needed, to  </t>
  </si>
  <si>
    <t>Assets necessary to operate the concession, that will be acquired by the proposeer if awarded the Contract.</t>
  </si>
  <si>
    <t>1) Formulas included in this form are provided by OPRD as guidance only. The proposer is responsible for its financial projections and their accuracy.</t>
  </si>
  <si>
    <t>3) Only projected receipts and expenses related to the services required by the Contract and those you choose to operate under authorized services are to  be itemized and included in your prospective statements. Please clearly identify, by service type, all revenues associated with authorized services.</t>
  </si>
  <si>
    <t>separate rows for each proposed service department. Labor costs should be supported by appropriate staffing</t>
  </si>
  <si>
    <t xml:space="preserve">the Department of Commerce indicate that fuel prices will  rise at a rate of 10% annually over the next ten years, as </t>
  </si>
  <si>
    <t>average of 10% of Gross Revenue to an annual average of 20% of Gross Revenues over the life of the Contract.</t>
  </si>
  <si>
    <t xml:space="preserve">1) Please note that revenue projections must be based on rates determined by the approval methods set forth in the sample Contract. </t>
  </si>
  <si>
    <t xml:space="preserve">Revenue inflation is expected to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</si>
  <si>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Contract.</t>
  </si>
  <si>
    <t>Note:  These operating activities should come from the "Income Statement Form" tab.</t>
  </si>
  <si>
    <t>4) Estimates for capital expenditures in the Cash Flow Statements made prior to or during the first year after the start of the concession operation should be reflective of estimates provided in the Initial Investment and Start-up Costs form.</t>
  </si>
  <si>
    <t>THIS FORM MUST BE COMPLETED AND SUBMITTED WITH YOUR PROPOSAL</t>
  </si>
  <si>
    <t>*Specify Type</t>
  </si>
  <si>
    <t>This tab gives an overview of cash flow during a 3 year period and will determine if your assumptions will generate a positive or negative cash flow.  It uses information from the previous tabs, for the most part, but arranges them in an order that focuses on cash flow.</t>
  </si>
  <si>
    <t>Inventory and Working Capital</t>
  </si>
  <si>
    <t>Rooms Smith Creek Village (SCV)</t>
  </si>
  <si>
    <t>Food and Beverage (SCV)</t>
  </si>
  <si>
    <t>Ranches (SCV)</t>
  </si>
  <si>
    <t>Meeting (SCV)</t>
  </si>
  <si>
    <t>Banquet/Catering (SCV)</t>
  </si>
  <si>
    <t>Retail (SCV)</t>
  </si>
  <si>
    <t>Other (SCV)</t>
  </si>
  <si>
    <t>Food and Beverage South Falls Café (SFC)</t>
  </si>
  <si>
    <t>Retail (SFC)</t>
  </si>
  <si>
    <t>Cost of Sales</t>
  </si>
  <si>
    <t>Total cost of Sales</t>
  </si>
  <si>
    <t>Gross Profit</t>
  </si>
  <si>
    <t>Labor</t>
  </si>
  <si>
    <t>Other Departmental Expenses</t>
  </si>
  <si>
    <t>Total Lodging Expenses</t>
  </si>
  <si>
    <t>Total Food and Beverage Expenses</t>
  </si>
  <si>
    <t>Total Retail Expenses</t>
  </si>
  <si>
    <t>Total Campground Expenses</t>
  </si>
  <si>
    <t>Total Fuel Expenses</t>
  </si>
  <si>
    <t>Total Authorized Services Expenses</t>
  </si>
  <si>
    <t>Total Other (Specify) Expenses</t>
  </si>
  <si>
    <t>Other Direct</t>
  </si>
  <si>
    <t>Repair and Maintenance Expense</t>
  </si>
  <si>
    <t>Total Other Direct</t>
  </si>
  <si>
    <t>Undistributed Expenses</t>
  </si>
  <si>
    <t>A&amp;G</t>
  </si>
  <si>
    <t>Telecommunications</t>
  </si>
  <si>
    <t>Management Fees</t>
  </si>
  <si>
    <t>Advertising/Marketing</t>
  </si>
  <si>
    <t>Maintenance Reserve</t>
  </si>
  <si>
    <t>Other Undistributed</t>
  </si>
  <si>
    <t>Total Undistributed Expenses</t>
  </si>
  <si>
    <t>Property Taxes</t>
  </si>
  <si>
    <t>Other (Licenses)</t>
  </si>
  <si>
    <t>EBITDA Before FF</t>
  </si>
  <si>
    <t>Concession Fees</t>
  </si>
  <si>
    <t>EBITDA after concession fee</t>
  </si>
  <si>
    <t>Income Tax</t>
  </si>
  <si>
    <t>Rooms Revenue</t>
  </si>
  <si>
    <t>Smith Creek Village Available Rooms</t>
  </si>
  <si>
    <t>Annual Occupancy</t>
  </si>
  <si>
    <t>Average Daily Rate</t>
  </si>
  <si>
    <t>Smith Creek Village Rooms Revenue</t>
  </si>
  <si>
    <t>Food and Beverage at Smith Creek Village (SCV)</t>
  </si>
  <si>
    <t>Occupied Room Nights</t>
  </si>
  <si>
    <t>Revenue per Occupied Room Night</t>
  </si>
  <si>
    <t>Total SCV F&amp;B Revenue</t>
  </si>
  <si>
    <t>Meeting Space Revenue</t>
  </si>
  <si>
    <t>Number of meetings</t>
  </si>
  <si>
    <t>Average Revenue Per Meeting</t>
  </si>
  <si>
    <t>Total Meeting Revenue</t>
  </si>
  <si>
    <t>Year 6</t>
  </si>
  <si>
    <t>Year 7</t>
  </si>
  <si>
    <t>Year 8</t>
  </si>
  <si>
    <t>Year 9</t>
  </si>
  <si>
    <t>Year 10</t>
  </si>
  <si>
    <t>Maintenance reserve</t>
  </si>
  <si>
    <t>Indirect Expenses</t>
  </si>
  <si>
    <t>Rent</t>
  </si>
  <si>
    <t>Misc Licenses</t>
  </si>
  <si>
    <t>Banquet/Catering</t>
  </si>
  <si>
    <t>Number of Events</t>
  </si>
  <si>
    <t>Revenue Per Event</t>
  </si>
  <si>
    <t>Catering Revenue</t>
  </si>
  <si>
    <t>Average Check</t>
  </si>
  <si>
    <t>Number of Attendees</t>
  </si>
  <si>
    <t>Total Event Revenue</t>
  </si>
  <si>
    <t>Total Banquet/Event Revenue</t>
  </si>
  <si>
    <t>Ranch Rental Revenue</t>
  </si>
  <si>
    <t>Ranch Nights Available (total annual)</t>
  </si>
  <si>
    <t>Retail Revenue (Smith Creek Village)</t>
  </si>
  <si>
    <t>Revenue Per Occupied Room</t>
  </si>
  <si>
    <t>Food and Beverage at South Falls Café (SFC)</t>
  </si>
  <si>
    <t>Number of Transactions</t>
  </si>
  <si>
    <t>Retail at South Falls Café (SFC)</t>
  </si>
  <si>
    <t>Park Visitation</t>
  </si>
  <si>
    <t>Reveu per visitor</t>
  </si>
  <si>
    <t>Other Revenue (Smith Creek Village)</t>
  </si>
  <si>
    <t>Total Retail Revenue</t>
  </si>
  <si>
    <t>Change in working capital</t>
  </si>
  <si>
    <t>Net Income (After concession fees)</t>
  </si>
  <si>
    <t>Cash made available for day-to-day operations and inventory and supplies that will be used in the operation of the concession.</t>
  </si>
  <si>
    <t>Inventory, Working Capital</t>
  </si>
  <si>
    <t>Operating Supplies</t>
  </si>
  <si>
    <t>Rooms Smith Creek Village</t>
  </si>
  <si>
    <t>Food and Beverage Smith Creek Village</t>
  </si>
  <si>
    <t>Ranches Smith Creek Village</t>
  </si>
  <si>
    <t>Meeting Smith Creek Village</t>
  </si>
  <si>
    <t>Banquet/Catering Smith Creek Village</t>
  </si>
  <si>
    <t>Retail Smith Creek Village</t>
  </si>
  <si>
    <t>Other Smith Creek Village</t>
  </si>
  <si>
    <t>Food and Beverage South Falls Café</t>
  </si>
  <si>
    <t>Retail South Falls Café</t>
  </si>
  <si>
    <t>Other (Describe)</t>
  </si>
  <si>
    <t>Revenue per Transaction</t>
  </si>
  <si>
    <t>Total Other</t>
  </si>
  <si>
    <t>EBITDA</t>
  </si>
  <si>
    <t>Earnings Before Interest, Taxes, Depreciation, Amortization.</t>
  </si>
  <si>
    <t>Purchase of current operators personal property, acquisition of certain OPRD assets to ensure turn-key operation of concession facilities and planned acquistiions for start-up</t>
  </si>
  <si>
    <t>OPRD Number</t>
  </si>
  <si>
    <t>BUSINESS OPPORTUNITY #11690
EXHIBIT C FINANCIAL INFORMATION SUBMITTAL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</si>
</sst>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quot;$&quot;* #,##0.00000_);_(&quot;$&quot;* \(#,##0.00000\);_(&quot;$&quot;* &quot;-&quot;??_);_(@_)"/>
  </numFmts>
  <fonts count="21"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sz val="10"/>
      <name val="Arial"/>
      <family val="2"/>
    </font>
    <font>
      <i/>
      <sz val="10"/>
      <name val="Arial"/>
      <family val="2"/>
    </font>
    <font>
      <sz val="10"/>
      <name val="Arial"/>
      <family val="2"/>
    </font>
    <font>
      <b/>
      <sz val="10"/>
      <color rgb="FF0070C0"/>
      <name val="Arial"/>
      <family val="2"/>
    </font>
    <font>
      <sz val="10"/>
      <color rgb="FF0070C0"/>
      <name val="Arial"/>
      <family val="2"/>
    </font>
    <font>
      <u/>
      <sz val="10"/>
      <color rgb="FFFF0000"/>
      <name val="Arial"/>
      <family val="2"/>
    </font>
    <font>
      <sz val="9"/>
      <color rgb="FFFF0000"/>
      <name val="Arial"/>
      <family val="2"/>
    </font>
    <font>
      <sz val="10"/>
      <color rgb="FFFF0000"/>
      <name val="Arial"/>
      <family val="2"/>
    </font>
    <font>
      <i/>
      <sz val="10"/>
      <color rgb="FFFF0000"/>
      <name val="Arial"/>
      <family val="2"/>
    </font>
    <font>
      <b/>
      <sz val="10"/>
      <color rgb="FFFF0000"/>
      <name val="Arial"/>
      <family val="2"/>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3"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79">
    <xf numFmtId="0" fontId="0" fillId="0" borderId="0" xfId="0"/>
    <xf numFmtId="0" fontId="0" fillId="4" borderId="0" xfId="0" applyFill="1"/>
    <xf numFmtId="0" fontId="0" fillId="5" borderId="0" xfId="0" applyFill="1"/>
    <xf numFmtId="0" fontId="2" fillId="5" borderId="0" xfId="0" applyFont="1" applyFill="1" applyAlignment="1">
      <alignment horizontal="center"/>
    </xf>
    <xf numFmtId="0" fontId="2" fillId="5" borderId="0" xfId="0" applyFont="1" applyFill="1"/>
    <xf numFmtId="0" fontId="2" fillId="4" borderId="0" xfId="0" applyFont="1" applyFill="1"/>
    <xf numFmtId="0" fontId="4" fillId="2" borderId="0" xfId="0" applyFont="1" applyFill="1" applyAlignment="1">
      <alignment horizontal="center"/>
    </xf>
    <xf numFmtId="0" fontId="3" fillId="0" borderId="0" xfId="0" applyFont="1"/>
    <xf numFmtId="0" fontId="0" fillId="5" borderId="0" xfId="0" applyFill="1" applyAlignment="1">
      <alignment horizontal="left" vertical="top"/>
    </xf>
    <xf numFmtId="0" fontId="4" fillId="0" borderId="0" xfId="0" applyFont="1" applyAlignment="1">
      <alignment horizontal="center"/>
    </xf>
    <xf numFmtId="0" fontId="3" fillId="0" borderId="0" xfId="0" applyFont="1" applyAlignment="1">
      <alignment horizontal="left" vertical="top"/>
    </xf>
    <xf numFmtId="0" fontId="3" fillId="5" borderId="0" xfId="0" applyFont="1" applyFill="1"/>
    <xf numFmtId="0" fontId="3" fillId="4" borderId="0" xfId="0" applyFont="1" applyFill="1"/>
    <xf numFmtId="0" fontId="3" fillId="6" borderId="0" xfId="0" applyFont="1" applyFill="1" applyAlignment="1">
      <alignment horizontal="right"/>
    </xf>
    <xf numFmtId="0" fontId="3" fillId="5" borderId="0" xfId="0" applyFont="1" applyFill="1" applyAlignment="1">
      <alignment horizontal="right"/>
    </xf>
    <xf numFmtId="0" fontId="2" fillId="5" borderId="0" xfId="0" applyFont="1" applyFill="1" applyAlignment="1">
      <alignment horizontal="right"/>
    </xf>
    <xf numFmtId="0" fontId="3" fillId="5" borderId="0" xfId="0" applyFont="1" applyFill="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Alignment="1">
      <alignment horizontal="right" vertical="top"/>
    </xf>
    <xf numFmtId="0" fontId="6" fillId="2" borderId="0" xfId="0" applyFont="1" applyFill="1"/>
    <xf numFmtId="0" fontId="4" fillId="2" borderId="0" xfId="0" applyFont="1" applyFill="1"/>
    <xf numFmtId="0" fontId="1" fillId="6" borderId="0" xfId="0" applyFont="1" applyFill="1" applyAlignment="1">
      <alignment horizontal="right"/>
    </xf>
    <xf numFmtId="0" fontId="0" fillId="5" borderId="0" xfId="0" applyFill="1" applyAlignment="1">
      <alignment vertical="top"/>
    </xf>
    <xf numFmtId="0" fontId="1" fillId="5" borderId="0" xfId="4" applyFill="1" applyAlignment="1">
      <alignment horizontal="right" vertical="top"/>
    </xf>
    <xf numFmtId="0" fontId="1" fillId="5" borderId="0" xfId="4" applyFill="1" applyAlignment="1">
      <alignment horizontal="left" vertical="top"/>
    </xf>
    <xf numFmtId="0" fontId="0" fillId="5" borderId="0" xfId="0" applyFill="1" applyAlignment="1">
      <alignment horizontal="right"/>
    </xf>
    <xf numFmtId="0" fontId="2" fillId="0" borderId="0" xfId="0" applyFont="1"/>
    <xf numFmtId="0" fontId="9" fillId="0" borderId="0" xfId="0" applyFont="1"/>
    <xf numFmtId="0" fontId="0" fillId="0" borderId="0" xfId="0" applyAlignment="1">
      <alignment horizontal="left" vertical="top"/>
    </xf>
    <xf numFmtId="0" fontId="8" fillId="3" borderId="0" xfId="0" applyFont="1" applyFill="1" applyAlignment="1">
      <alignment vertical="top" wrapText="1"/>
    </xf>
    <xf numFmtId="0" fontId="1" fillId="4" borderId="0" xfId="0" applyFont="1" applyFill="1" applyAlignment="1">
      <alignment horizontal="left" vertical="top" wrapText="1"/>
    </xf>
    <xf numFmtId="0" fontId="3" fillId="9" borderId="0" xfId="0" applyFont="1" applyFill="1"/>
    <xf numFmtId="0" fontId="3" fillId="9" borderId="0" xfId="0" applyFont="1" applyFill="1" applyAlignment="1">
      <alignment horizontal="right"/>
    </xf>
    <xf numFmtId="0" fontId="2" fillId="9" borderId="0" xfId="0" applyFont="1" applyFill="1" applyAlignment="1">
      <alignment horizontal="right"/>
    </xf>
    <xf numFmtId="0" fontId="2" fillId="9" borderId="0" xfId="0" applyFont="1" applyFill="1"/>
    <xf numFmtId="0" fontId="3" fillId="9" borderId="0" xfId="0" applyFont="1" applyFill="1" applyAlignment="1">
      <alignment horizontal="left" vertical="top"/>
    </xf>
    <xf numFmtId="164" fontId="3" fillId="9" borderId="0" xfId="1" applyNumberFormat="1" applyFont="1" applyFill="1" applyBorder="1" applyAlignment="1">
      <alignment horizontal="left" vertical="top"/>
    </xf>
    <xf numFmtId="0" fontId="0" fillId="9" borderId="0" xfId="0" applyFill="1" applyAlignment="1">
      <alignment horizontal="left" vertical="top"/>
    </xf>
    <xf numFmtId="0" fontId="0" fillId="9" borderId="0" xfId="0" applyFill="1"/>
    <xf numFmtId="0" fontId="1" fillId="9" borderId="0" xfId="0" applyFont="1" applyFill="1" applyAlignment="1">
      <alignment horizontal="right"/>
    </xf>
    <xf numFmtId="0" fontId="1" fillId="5" borderId="0" xfId="0" applyFont="1" applyFill="1"/>
    <xf numFmtId="0" fontId="12" fillId="0" borderId="0" xfId="0" applyFont="1" applyAlignment="1">
      <alignment vertical="top"/>
    </xf>
    <xf numFmtId="0" fontId="2" fillId="0" borderId="0" xfId="0" applyFont="1" applyAlignment="1">
      <alignment horizontal="right"/>
    </xf>
    <xf numFmtId="0" fontId="3" fillId="4" borderId="0" xfId="0" applyFont="1" applyFill="1" applyAlignment="1">
      <alignment vertical="top" wrapText="1"/>
    </xf>
    <xf numFmtId="0" fontId="1" fillId="0" borderId="0" xfId="4" applyAlignment="1">
      <alignment vertical="top"/>
    </xf>
    <xf numFmtId="0" fontId="0" fillId="0" borderId="0" xfId="0" applyAlignment="1">
      <alignment vertical="top"/>
    </xf>
    <xf numFmtId="3" fontId="3" fillId="0" borderId="0" xfId="0" applyNumberFormat="1" applyFont="1"/>
    <xf numFmtId="0" fontId="1" fillId="3" borderId="0" xfId="0" applyFont="1" applyFill="1" applyAlignment="1">
      <alignment vertical="top"/>
    </xf>
    <xf numFmtId="0" fontId="11" fillId="3" borderId="0" xfId="0" applyFont="1" applyFill="1" applyAlignment="1">
      <alignment vertical="top"/>
    </xf>
    <xf numFmtId="0" fontId="11" fillId="0" borderId="0" xfId="0" applyFont="1" applyAlignment="1">
      <alignment vertical="top"/>
    </xf>
    <xf numFmtId="37" fontId="1" fillId="4" borderId="0" xfId="0" applyNumberFormat="1" applyFont="1" applyFill="1"/>
    <xf numFmtId="37" fontId="3" fillId="4" borderId="0" xfId="0" applyNumberFormat="1" applyFont="1" applyFill="1"/>
    <xf numFmtId="0" fontId="2" fillId="0" borderId="0" xfId="0" applyFont="1" applyAlignment="1">
      <alignment horizontal="center"/>
    </xf>
    <xf numFmtId="0" fontId="2" fillId="2" borderId="0" xfId="0" applyFont="1" applyFill="1" applyAlignment="1">
      <alignment horizontal="center"/>
    </xf>
    <xf numFmtId="0" fontId="1" fillId="6" borderId="0" xfId="0" applyFont="1" applyFill="1" applyAlignment="1">
      <alignment horizontal="left"/>
    </xf>
    <xf numFmtId="0" fontId="2" fillId="6" borderId="0" xfId="0" applyFont="1" applyFill="1" applyAlignment="1">
      <alignment horizontal="left"/>
    </xf>
    <xf numFmtId="0" fontId="2" fillId="0" borderId="0" xfId="0" applyFont="1" applyAlignment="1">
      <alignment horizontal="left"/>
    </xf>
    <xf numFmtId="9" fontId="2" fillId="0" borderId="0" xfId="2" applyFont="1" applyBorder="1" applyAlignment="1">
      <alignment horizontal="left"/>
    </xf>
    <xf numFmtId="0" fontId="1" fillId="6" borderId="0" xfId="4" applyFill="1" applyAlignment="1">
      <alignment horizontal="left"/>
    </xf>
    <xf numFmtId="0" fontId="5" fillId="5" borderId="0" xfId="0" applyFont="1" applyFill="1"/>
    <xf numFmtId="0" fontId="4" fillId="8" borderId="0" xfId="0" applyFont="1" applyFill="1"/>
    <xf numFmtId="0" fontId="6" fillId="8" borderId="0" xfId="0" applyFont="1" applyFill="1"/>
    <xf numFmtId="0" fontId="1" fillId="3" borderId="0" xfId="4" applyFill="1" applyAlignment="1">
      <alignment vertical="top"/>
    </xf>
    <xf numFmtId="0" fontId="12" fillId="5" borderId="0" xfId="0" applyFont="1" applyFill="1" applyAlignment="1">
      <alignment vertical="top"/>
    </xf>
    <xf numFmtId="0" fontId="1"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2" fillId="0" borderId="0" xfId="4" applyFont="1"/>
    <xf numFmtId="0" fontId="1" fillId="0" borderId="0" xfId="4"/>
    <xf numFmtId="3" fontId="1" fillId="4" borderId="0" xfId="0" applyNumberFormat="1" applyFont="1" applyFill="1"/>
    <xf numFmtId="0" fontId="1" fillId="0" borderId="0" xfId="0" applyFont="1"/>
    <xf numFmtId="3" fontId="1" fillId="0" borderId="0" xfId="4" applyNumberFormat="1" applyAlignment="1">
      <alignment vertical="top"/>
    </xf>
    <xf numFmtId="0" fontId="1" fillId="0" borderId="0" xfId="4" applyAlignment="1">
      <alignment horizontal="left" vertical="top"/>
    </xf>
    <xf numFmtId="0" fontId="12" fillId="3" borderId="0" xfId="4" applyFont="1" applyFill="1" applyAlignment="1">
      <alignment vertical="top"/>
    </xf>
    <xf numFmtId="3" fontId="0" fillId="0" borderId="0" xfId="0" applyNumberFormat="1"/>
    <xf numFmtId="3" fontId="1" fillId="0" borderId="0" xfId="0" applyNumberFormat="1" applyFont="1"/>
    <xf numFmtId="0" fontId="1" fillId="0" borderId="0" xfId="0" applyFont="1" applyAlignment="1">
      <alignment horizontal="left" indent="1"/>
    </xf>
    <xf numFmtId="3" fontId="4"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0" fillId="4" borderId="1" xfId="1" applyNumberFormat="1" applyFont="1" applyFill="1" applyBorder="1" applyAlignment="1"/>
    <xf numFmtId="0" fontId="0" fillId="7" borderId="0" xfId="0" applyFill="1"/>
    <xf numFmtId="3" fontId="4" fillId="2" borderId="0" xfId="0" applyNumberFormat="1" applyFont="1" applyFill="1"/>
    <xf numFmtId="0" fontId="1" fillId="7" borderId="0" xfId="4" applyFill="1"/>
    <xf numFmtId="0" fontId="0" fillId="3" borderId="0" xfId="0" applyFill="1"/>
    <xf numFmtId="3" fontId="0" fillId="0" borderId="0" xfId="1" applyNumberFormat="1" applyFont="1" applyFill="1" applyBorder="1" applyAlignment="1"/>
    <xf numFmtId="3" fontId="0" fillId="4" borderId="2" xfId="1" applyNumberFormat="1" applyFont="1" applyFill="1" applyBorder="1" applyAlignment="1"/>
    <xf numFmtId="0" fontId="0" fillId="3" borderId="0" xfId="0" applyFill="1" applyAlignment="1">
      <alignment vertical="top"/>
    </xf>
    <xf numFmtId="0" fontId="1" fillId="3" borderId="0" xfId="0" applyFont="1" applyFill="1" applyAlignment="1">
      <alignment horizontal="right" vertical="top"/>
    </xf>
    <xf numFmtId="0" fontId="0" fillId="3" borderId="0" xfId="0" applyFill="1" applyAlignment="1">
      <alignment horizontal="right" vertical="top"/>
    </xf>
    <xf numFmtId="0" fontId="4" fillId="2" borderId="0" xfId="0" applyFont="1" applyFill="1" applyAlignment="1">
      <alignment horizontal="right"/>
    </xf>
    <xf numFmtId="3" fontId="1" fillId="4" borderId="0" xfId="4" applyNumberFormat="1" applyFill="1" applyAlignment="1">
      <alignment vertical="top"/>
    </xf>
    <xf numFmtId="0" fontId="1" fillId="10" borderId="0" xfId="0" applyFont="1" applyFill="1" applyAlignment="1">
      <alignment vertical="top"/>
    </xf>
    <xf numFmtId="0" fontId="1" fillId="6" borderId="0" xfId="0" applyFont="1" applyFill="1"/>
    <xf numFmtId="0" fontId="1" fillId="5" borderId="0" xfId="4" applyFill="1" applyAlignment="1">
      <alignment horizontal="right" vertical="top" wrapText="1"/>
    </xf>
    <xf numFmtId="0" fontId="1" fillId="7" borderId="0" xfId="0" applyFont="1" applyFill="1" applyAlignment="1">
      <alignment horizontal="right"/>
    </xf>
    <xf numFmtId="0" fontId="1" fillId="5" borderId="0" xfId="0" applyFont="1" applyFill="1" applyAlignment="1">
      <alignment horizontal="left" vertical="top"/>
    </xf>
    <xf numFmtId="0" fontId="4" fillId="0" borderId="0" xfId="0" applyFont="1"/>
    <xf numFmtId="0" fontId="6" fillId="0" borderId="0" xfId="0" applyFont="1"/>
    <xf numFmtId="0" fontId="14" fillId="5" borderId="0" xfId="0" applyFont="1" applyFill="1"/>
    <xf numFmtId="0" fontId="15" fillId="0" borderId="0" xfId="0" applyFont="1"/>
    <xf numFmtId="0" fontId="14" fillId="0" borderId="0" xfId="0" applyFont="1"/>
    <xf numFmtId="0" fontId="16" fillId="5" borderId="0" xfId="0" applyFont="1" applyFill="1" applyAlignment="1">
      <alignment horizontal="left" vertical="top"/>
    </xf>
    <xf numFmtId="0" fontId="17" fillId="3" borderId="0" xfId="0" applyFont="1" applyFill="1" applyAlignment="1">
      <alignment vertical="top"/>
    </xf>
    <xf numFmtId="0" fontId="17" fillId="0" borderId="0" xfId="0" applyFont="1" applyAlignment="1">
      <alignment horizontal="left" vertical="top"/>
    </xf>
    <xf numFmtId="0" fontId="18" fillId="0" borderId="0" xfId="0" applyFont="1" applyAlignment="1">
      <alignment horizontal="left" vertical="top"/>
    </xf>
    <xf numFmtId="0" fontId="16" fillId="3" borderId="0" xfId="0" applyFont="1" applyFill="1" applyAlignment="1">
      <alignment horizontal="left" vertical="top"/>
    </xf>
    <xf numFmtId="0" fontId="19" fillId="0" borderId="0" xfId="0" applyFont="1" applyAlignment="1">
      <alignment vertical="top"/>
    </xf>
    <xf numFmtId="0" fontId="19" fillId="0" borderId="0" xfId="0" applyFont="1" applyAlignment="1">
      <alignment horizontal="left" vertical="top"/>
    </xf>
    <xf numFmtId="0" fontId="18" fillId="3" borderId="0" xfId="0" applyFont="1" applyFill="1" applyAlignment="1">
      <alignment horizontal="left" vertical="top"/>
    </xf>
    <xf numFmtId="0" fontId="18" fillId="5" borderId="0" xfId="0" applyFont="1" applyFill="1" applyAlignment="1">
      <alignment horizontal="left" vertical="top"/>
    </xf>
    <xf numFmtId="164" fontId="18" fillId="5" borderId="0" xfId="1" applyNumberFormat="1" applyFont="1" applyFill="1" applyBorder="1" applyAlignment="1">
      <alignment horizontal="left" vertical="top"/>
    </xf>
    <xf numFmtId="0" fontId="18" fillId="3" borderId="0" xfId="0" applyFont="1" applyFill="1" applyAlignment="1">
      <alignment vertical="top"/>
    </xf>
    <xf numFmtId="0" fontId="18" fillId="0" borderId="0" xfId="0" applyFont="1" applyAlignment="1">
      <alignment vertical="top"/>
    </xf>
    <xf numFmtId="0" fontId="19" fillId="3" borderId="0" xfId="0" applyFont="1" applyFill="1" applyAlignment="1">
      <alignment vertical="top"/>
    </xf>
    <xf numFmtId="0" fontId="19" fillId="3" borderId="0" xfId="0" applyFont="1" applyFill="1" applyAlignment="1">
      <alignment horizontal="left" vertical="top"/>
    </xf>
    <xf numFmtId="0" fontId="18" fillId="3" borderId="0" xfId="4" applyFont="1" applyFill="1" applyAlignment="1">
      <alignment vertical="top"/>
    </xf>
    <xf numFmtId="0" fontId="20" fillId="5" borderId="0" xfId="0" applyFont="1" applyFill="1" applyAlignment="1">
      <alignment horizontal="left" vertical="top"/>
    </xf>
    <xf numFmtId="0" fontId="19" fillId="5" borderId="0" xfId="0" applyFont="1" applyFill="1" applyAlignment="1">
      <alignment horizontal="left" vertical="top"/>
    </xf>
    <xf numFmtId="0" fontId="18" fillId="5" borderId="0" xfId="0" applyFont="1" applyFill="1"/>
    <xf numFmtId="0" fontId="19" fillId="5" borderId="0" xfId="0" applyFont="1" applyFill="1"/>
    <xf numFmtId="0" fontId="19" fillId="5" borderId="0" xfId="0" applyFont="1" applyFill="1" applyAlignment="1">
      <alignment vertical="top"/>
    </xf>
    <xf numFmtId="0" fontId="16" fillId="0" borderId="0" xfId="0" applyFont="1"/>
    <xf numFmtId="0" fontId="18" fillId="0" borderId="0" xfId="4" applyFont="1"/>
    <xf numFmtId="0" fontId="18" fillId="3" borderId="0" xfId="4" applyFont="1" applyFill="1" applyAlignment="1">
      <alignment horizontal="left" vertical="top"/>
    </xf>
    <xf numFmtId="0" fontId="20" fillId="5" borderId="0" xfId="4" applyFont="1" applyFill="1" applyAlignment="1">
      <alignment horizontal="left" vertical="top"/>
    </xf>
    <xf numFmtId="0" fontId="19" fillId="3" borderId="0" xfId="4" applyFont="1" applyFill="1" applyAlignment="1">
      <alignment vertical="top"/>
    </xf>
    <xf numFmtId="0" fontId="14" fillId="0" borderId="0" xfId="0" applyFont="1" applyAlignment="1">
      <alignment vertical="top" wrapText="1"/>
    </xf>
    <xf numFmtId="0" fontId="2" fillId="0" borderId="0" xfId="0" applyFont="1" applyAlignment="1">
      <alignment vertical="top" wrapText="1"/>
    </xf>
    <xf numFmtId="0" fontId="1" fillId="0" borderId="0" xfId="4" applyAlignment="1">
      <alignment horizontal="left"/>
    </xf>
    <xf numFmtId="3" fontId="1" fillId="4" borderId="0" xfId="4" applyNumberFormat="1" applyFill="1" applyAlignment="1">
      <alignment horizontal="left" vertical="top"/>
    </xf>
    <xf numFmtId="165" fontId="1" fillId="4" borderId="0" xfId="2" applyNumberFormat="1" applyFont="1" applyFill="1"/>
    <xf numFmtId="44" fontId="1" fillId="4" borderId="0" xfId="5" applyFont="1" applyFill="1"/>
    <xf numFmtId="0" fontId="2" fillId="0" borderId="0" xfId="0" applyFont="1" applyAlignment="1">
      <alignment horizontal="left" indent="1"/>
    </xf>
    <xf numFmtId="166" fontId="2" fillId="4" borderId="0" xfId="5" applyNumberFormat="1" applyFont="1" applyFill="1"/>
    <xf numFmtId="166" fontId="0" fillId="0" borderId="1" xfId="5" applyNumberFormat="1" applyFont="1" applyBorder="1" applyAlignment="1"/>
    <xf numFmtId="3" fontId="0" fillId="0" borderId="0" xfId="5" applyNumberFormat="1" applyFont="1" applyBorder="1" applyAlignment="1"/>
    <xf numFmtId="166" fontId="2" fillId="0" borderId="1" xfId="5" applyNumberFormat="1" applyFont="1" applyBorder="1" applyAlignment="1"/>
    <xf numFmtId="165" fontId="1" fillId="0" borderId="0" xfId="2" applyNumberFormat="1" applyFont="1"/>
    <xf numFmtId="44" fontId="1" fillId="4" borderId="0" xfId="3" applyFont="1" applyFill="1"/>
    <xf numFmtId="166" fontId="1" fillId="4" borderId="0" xfId="3" applyNumberFormat="1" applyFont="1" applyFill="1"/>
    <xf numFmtId="166" fontId="2" fillId="4" borderId="0" xfId="3" applyNumberFormat="1" applyFont="1" applyFill="1"/>
    <xf numFmtId="166" fontId="2" fillId="0" borderId="1" xfId="3" applyNumberFormat="1" applyFont="1" applyBorder="1" applyAlignment="1"/>
    <xf numFmtId="3" fontId="2" fillId="0" borderId="0" xfId="5" applyNumberFormat="1" applyFont="1" applyBorder="1" applyAlignment="1"/>
    <xf numFmtId="44" fontId="1" fillId="0" borderId="0" xfId="3" applyFont="1"/>
    <xf numFmtId="167" fontId="1" fillId="4" borderId="0" xfId="3" applyNumberFormat="1" applyFont="1" applyFill="1"/>
    <xf numFmtId="166" fontId="0" fillId="5" borderId="0" xfId="3" applyNumberFormat="1" applyFont="1" applyFill="1"/>
    <xf numFmtId="166" fontId="0" fillId="5" borderId="0" xfId="3" applyNumberFormat="1" applyFont="1" applyFill="1" applyBorder="1" applyAlignment="1"/>
    <xf numFmtId="166" fontId="16" fillId="5" borderId="0" xfId="0" applyNumberFormat="1" applyFont="1" applyFill="1" applyAlignment="1">
      <alignment horizontal="left" vertical="top"/>
    </xf>
    <xf numFmtId="165" fontId="1" fillId="4" borderId="0" xfId="0" applyNumberFormat="1" applyFont="1" applyFill="1" applyAlignment="1">
      <alignment horizontal="right"/>
    </xf>
    <xf numFmtId="165" fontId="1" fillId="4" borderId="0" xfId="0" applyNumberFormat="1" applyFont="1" applyFill="1"/>
    <xf numFmtId="0" fontId="1" fillId="0" borderId="0" xfId="0" applyFont="1" applyAlignment="1">
      <alignment vertical="top"/>
    </xf>
    <xf numFmtId="166" fontId="3" fillId="4" borderId="0" xfId="3" applyNumberFormat="1" applyFont="1" applyFill="1"/>
    <xf numFmtId="166" fontId="3" fillId="4" borderId="1" xfId="3" applyNumberFormat="1" applyFont="1" applyFill="1" applyBorder="1"/>
    <xf numFmtId="166" fontId="3" fillId="4" borderId="3" xfId="3" applyNumberFormat="1" applyFont="1" applyFill="1" applyBorder="1"/>
    <xf numFmtId="166" fontId="3" fillId="0" borderId="0" xfId="3" applyNumberFormat="1" applyFont="1"/>
    <xf numFmtId="166" fontId="1" fillId="4" borderId="1" xfId="3" applyNumberFormat="1" applyFont="1" applyFill="1" applyBorder="1"/>
    <xf numFmtId="166" fontId="0" fillId="0" borderId="0" xfId="3" applyNumberFormat="1" applyFont="1"/>
    <xf numFmtId="166" fontId="2" fillId="0" borderId="0" xfId="3" applyNumberFormat="1" applyFont="1" applyAlignment="1">
      <alignment horizontal="center"/>
    </xf>
    <xf numFmtId="166" fontId="1" fillId="0" borderId="1" xfId="3" applyNumberFormat="1" applyFont="1" applyBorder="1"/>
    <xf numFmtId="166" fontId="1" fillId="0" borderId="0" xfId="3" applyNumberFormat="1" applyFont="1"/>
    <xf numFmtId="166" fontId="1" fillId="4" borderId="2" xfId="3" applyNumberFormat="1" applyFont="1" applyFill="1" applyBorder="1"/>
    <xf numFmtId="0" fontId="5" fillId="0" borderId="0" xfId="0" applyFont="1"/>
    <xf numFmtId="165" fontId="5" fillId="0" borderId="0" xfId="2" applyNumberFormat="1" applyFont="1"/>
    <xf numFmtId="166" fontId="1" fillId="0" borderId="0" xfId="3" applyNumberFormat="1" applyFont="1" applyBorder="1"/>
    <xf numFmtId="9" fontId="0" fillId="0" borderId="0" xfId="2" applyFont="1"/>
    <xf numFmtId="0" fontId="9" fillId="7" borderId="0" xfId="0" applyFont="1" applyFill="1" applyAlignment="1">
      <alignment horizontal="center" wrapText="1"/>
    </xf>
    <xf numFmtId="0" fontId="9" fillId="7" borderId="0" xfId="0" applyFont="1" applyFill="1" applyAlignment="1">
      <alignment horizontal="center"/>
    </xf>
    <xf numFmtId="0" fontId="2" fillId="7" borderId="0" xfId="0" applyFont="1" applyFill="1" applyAlignment="1">
      <alignment horizontal="center"/>
    </xf>
    <xf numFmtId="0" fontId="18" fillId="0" borderId="0" xfId="0" applyFont="1" applyAlignment="1">
      <alignment wrapText="1"/>
    </xf>
    <xf numFmtId="0" fontId="3" fillId="4" borderId="0" xfId="0" applyFont="1" applyFill="1" applyAlignment="1">
      <alignment horizontal="center"/>
    </xf>
    <xf numFmtId="0" fontId="2" fillId="4" borderId="0" xfId="0" applyFont="1" applyFill="1" applyAlignment="1">
      <alignment horizontal="center"/>
    </xf>
    <xf numFmtId="0" fontId="18" fillId="3" borderId="0" xfId="0" applyFont="1" applyFill="1" applyAlignment="1">
      <alignment vertical="top" wrapText="1"/>
    </xf>
    <xf numFmtId="3" fontId="1" fillId="4" borderId="0" xfId="4" applyNumberFormat="1" applyFill="1" applyAlignment="1">
      <alignment horizontal="center" vertical="top"/>
    </xf>
    <xf numFmtId="3" fontId="1" fillId="4" borderId="0" xfId="4" applyNumberFormat="1" applyFill="1" applyAlignment="1">
      <alignment horizontal="center" vertical="top" wrapText="1"/>
    </xf>
    <xf numFmtId="0" fontId="0" fillId="4" borderId="0" xfId="0" applyFill="1" applyAlignment="1">
      <alignment horizontal="center"/>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1"/>
  <sheetViews>
    <sheetView tabSelected="1" zoomScale="85" zoomScaleNormal="85" workbookViewId="0">
      <selection activeCell="B1" sqref="B1:C1"/>
    </sheetView>
  </sheetViews>
  <sheetFormatPr defaultRowHeight="12.75" x14ac:dyDescent="0.2"/>
  <cols>
    <col min="2" max="2" width="32.85546875" customWidth="1"/>
    <col min="3" max="3" width="69.42578125" customWidth="1"/>
  </cols>
  <sheetData>
    <row r="1" spans="1:3" ht="36" customHeight="1" x14ac:dyDescent="0.25">
      <c r="B1" s="169" t="s">
        <v>271</v>
      </c>
      <c r="C1" s="170"/>
    </row>
    <row r="2" spans="1:3" ht="29.25" customHeight="1" x14ac:dyDescent="0.2">
      <c r="B2" s="171" t="s">
        <v>167</v>
      </c>
      <c r="C2" s="171"/>
    </row>
    <row r="4" spans="1:3" x14ac:dyDescent="0.2">
      <c r="A4" t="s">
        <v>125</v>
      </c>
      <c r="B4" s="26" t="s">
        <v>126</v>
      </c>
      <c r="C4" s="104" t="s">
        <v>127</v>
      </c>
    </row>
    <row r="5" spans="1:3" ht="25.5" x14ac:dyDescent="0.2">
      <c r="A5" s="66">
        <v>1</v>
      </c>
      <c r="B5" s="131" t="s">
        <v>128</v>
      </c>
      <c r="C5" s="130" t="s">
        <v>129</v>
      </c>
    </row>
    <row r="6" spans="1:3" ht="89.25" x14ac:dyDescent="0.2">
      <c r="A6" s="66">
        <v>2</v>
      </c>
      <c r="B6" s="131" t="s">
        <v>130</v>
      </c>
      <c r="C6" s="130" t="s">
        <v>135</v>
      </c>
    </row>
    <row r="7" spans="1:3" ht="25.5" x14ac:dyDescent="0.2">
      <c r="A7" s="66">
        <v>3</v>
      </c>
      <c r="B7" s="131" t="s">
        <v>134</v>
      </c>
      <c r="C7" s="130" t="s">
        <v>136</v>
      </c>
    </row>
    <row r="8" spans="1:3" ht="120" customHeight="1" x14ac:dyDescent="0.2">
      <c r="A8" s="66">
        <v>4</v>
      </c>
      <c r="B8" s="131" t="s">
        <v>137</v>
      </c>
      <c r="C8" s="130" t="s">
        <v>141</v>
      </c>
    </row>
    <row r="9" spans="1:3" ht="25.5" x14ac:dyDescent="0.2">
      <c r="A9" s="66">
        <v>5</v>
      </c>
      <c r="B9" s="131" t="s">
        <v>138</v>
      </c>
      <c r="C9" s="130" t="s">
        <v>142</v>
      </c>
    </row>
    <row r="10" spans="1:3" ht="38.25" x14ac:dyDescent="0.2">
      <c r="A10" s="66">
        <v>6</v>
      </c>
      <c r="B10" s="131" t="s">
        <v>133</v>
      </c>
      <c r="C10" s="130" t="s">
        <v>143</v>
      </c>
    </row>
    <row r="11" spans="1:3" ht="51" x14ac:dyDescent="0.2">
      <c r="A11" s="66">
        <v>7</v>
      </c>
      <c r="B11" s="131" t="s">
        <v>131</v>
      </c>
      <c r="C11" s="130" t="s">
        <v>169</v>
      </c>
    </row>
    <row r="12" spans="1:3" ht="25.5" x14ac:dyDescent="0.2">
      <c r="A12" s="66">
        <v>8</v>
      </c>
      <c r="B12" s="131" t="s">
        <v>132</v>
      </c>
      <c r="C12" s="130" t="s">
        <v>144</v>
      </c>
    </row>
    <row r="13" spans="1:3" x14ac:dyDescent="0.2">
      <c r="A13" s="66"/>
      <c r="B13" s="66"/>
      <c r="C13" s="66"/>
    </row>
    <row r="14" spans="1:3" x14ac:dyDescent="0.2">
      <c r="A14" s="66"/>
      <c r="B14" s="66"/>
      <c r="C14" s="66"/>
    </row>
    <row r="15" spans="1:3" x14ac:dyDescent="0.2">
      <c r="A15" s="66"/>
      <c r="B15" s="66"/>
      <c r="C15" s="66"/>
    </row>
    <row r="16" spans="1:3" x14ac:dyDescent="0.2">
      <c r="A16" s="66"/>
      <c r="B16" s="66"/>
      <c r="C16" s="66"/>
    </row>
    <row r="17" spans="1:3" x14ac:dyDescent="0.2">
      <c r="A17" s="66"/>
      <c r="B17" s="66"/>
      <c r="C17" s="66"/>
    </row>
    <row r="18" spans="1:3" x14ac:dyDescent="0.2">
      <c r="A18" s="66"/>
      <c r="B18" s="66"/>
      <c r="C18" s="66"/>
    </row>
    <row r="19" spans="1:3" x14ac:dyDescent="0.2">
      <c r="A19" s="66"/>
      <c r="B19" s="66"/>
      <c r="C19" s="66"/>
    </row>
    <row r="20" spans="1:3" x14ac:dyDescent="0.2">
      <c r="A20" s="66"/>
      <c r="B20" s="66"/>
      <c r="C20" s="66"/>
    </row>
    <row r="21" spans="1:3" x14ac:dyDescent="0.2">
      <c r="A21" s="66"/>
      <c r="B21" s="66"/>
      <c r="C21" s="66"/>
    </row>
    <row r="22" spans="1:3" x14ac:dyDescent="0.2">
      <c r="A22" s="66"/>
      <c r="B22" s="66"/>
      <c r="C22" s="66"/>
    </row>
    <row r="23" spans="1:3" x14ac:dyDescent="0.2">
      <c r="A23" s="66"/>
      <c r="B23" s="66"/>
      <c r="C23" s="66"/>
    </row>
    <row r="24" spans="1:3" x14ac:dyDescent="0.2">
      <c r="A24" s="66"/>
      <c r="B24" s="66"/>
      <c r="C24" s="66"/>
    </row>
    <row r="25" spans="1:3" x14ac:dyDescent="0.2">
      <c r="A25" s="45"/>
      <c r="B25" s="45"/>
      <c r="C25" s="45"/>
    </row>
    <row r="26" spans="1:3" x14ac:dyDescent="0.2">
      <c r="A26" s="45"/>
      <c r="B26" s="45"/>
      <c r="C26" s="45"/>
    </row>
    <row r="27" spans="1:3" x14ac:dyDescent="0.2">
      <c r="A27" s="45"/>
      <c r="B27" s="45"/>
      <c r="C27" s="45"/>
    </row>
    <row r="28" spans="1:3" x14ac:dyDescent="0.2">
      <c r="A28" s="45"/>
      <c r="B28" s="45"/>
      <c r="C28" s="45"/>
    </row>
    <row r="29" spans="1:3" x14ac:dyDescent="0.2">
      <c r="A29" s="45"/>
      <c r="B29" s="45"/>
      <c r="C29" s="45"/>
    </row>
    <row r="30" spans="1:3" x14ac:dyDescent="0.2">
      <c r="A30" s="45"/>
      <c r="B30" s="45"/>
      <c r="C30" s="45"/>
    </row>
    <row r="31" spans="1:3" x14ac:dyDescent="0.2">
      <c r="A31" s="45"/>
      <c r="B31" s="45"/>
      <c r="C31" s="45"/>
    </row>
  </sheetData>
  <mergeCells count="2">
    <mergeCell ref="B1:C1"/>
    <mergeCell ref="B2:C2"/>
  </mergeCells>
  <pageMargins left="0.7" right="0.7" top="0.75" bottom="0.75" header="0.3" footer="0.3"/>
  <pageSetup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76"/>
  <sheetViews>
    <sheetView showGridLines="0" topLeftCell="A12" zoomScale="99" zoomScaleNormal="99" zoomScaleSheetLayoutView="100" zoomScalePageLayoutView="80" workbookViewId="0">
      <selection activeCell="I37" sqref="I37"/>
    </sheetView>
  </sheetViews>
  <sheetFormatPr defaultRowHeight="12.75" x14ac:dyDescent="0.2"/>
  <cols>
    <col min="1" max="1" width="23.5703125" customWidth="1"/>
    <col min="2" max="2" width="48.42578125" bestFit="1" customWidth="1"/>
    <col min="3" max="3" width="1.5703125" style="38" customWidth="1"/>
    <col min="4" max="5" width="13.42578125" customWidth="1"/>
  </cols>
  <sheetData>
    <row r="1" spans="1:6" s="2" customFormat="1" ht="15.75" x14ac:dyDescent="0.25">
      <c r="A1" s="27" t="s">
        <v>35</v>
      </c>
      <c r="B1" s="11"/>
      <c r="C1" s="31"/>
      <c r="D1" s="11"/>
      <c r="E1" s="11"/>
    </row>
    <row r="2" spans="1:6" s="2" customFormat="1" ht="15.75" x14ac:dyDescent="0.25">
      <c r="A2" s="27"/>
      <c r="B2" s="11"/>
      <c r="C2" s="31"/>
      <c r="D2" s="11"/>
      <c r="E2" s="11"/>
    </row>
    <row r="3" spans="1:6" x14ac:dyDescent="0.2">
      <c r="A3" s="12" t="s">
        <v>23</v>
      </c>
      <c r="B3" s="11"/>
      <c r="C3" s="31"/>
      <c r="D3" s="11"/>
      <c r="E3" s="11"/>
    </row>
    <row r="4" spans="1:6" x14ac:dyDescent="0.2">
      <c r="A4" s="11"/>
      <c r="B4" s="11"/>
      <c r="C4" s="31"/>
      <c r="D4" s="11"/>
      <c r="E4" s="11"/>
    </row>
    <row r="5" spans="1:6" x14ac:dyDescent="0.2">
      <c r="A5" s="15" t="s">
        <v>145</v>
      </c>
      <c r="B5" s="12"/>
      <c r="C5" s="31"/>
      <c r="D5" s="11"/>
      <c r="E5" s="11"/>
    </row>
    <row r="6" spans="1:6" x14ac:dyDescent="0.2">
      <c r="A6" s="11"/>
      <c r="B6" s="11"/>
      <c r="C6" s="31"/>
      <c r="D6" s="11"/>
      <c r="E6" s="11"/>
    </row>
    <row r="7" spans="1:6" x14ac:dyDescent="0.2">
      <c r="A7" s="42" t="s">
        <v>270</v>
      </c>
      <c r="B7" s="5">
        <v>11690</v>
      </c>
      <c r="C7" s="31"/>
      <c r="D7" s="11"/>
      <c r="E7" s="11"/>
    </row>
    <row r="8" spans="1:6" x14ac:dyDescent="0.2">
      <c r="A8" s="11"/>
      <c r="B8" s="11"/>
      <c r="C8" s="31"/>
      <c r="D8" s="11"/>
      <c r="E8" s="11"/>
    </row>
    <row r="9" spans="1:6" x14ac:dyDescent="0.2">
      <c r="A9" s="20" t="s">
        <v>34</v>
      </c>
      <c r="B9" s="19"/>
      <c r="C9" s="19"/>
      <c r="D9" s="19"/>
      <c r="E9" s="19"/>
      <c r="F9" s="103" t="s">
        <v>101</v>
      </c>
    </row>
    <row r="10" spans="1:6" x14ac:dyDescent="0.2">
      <c r="A10" s="4" t="s">
        <v>32</v>
      </c>
      <c r="B10" s="11"/>
      <c r="C10" s="31"/>
      <c r="D10" s="11"/>
      <c r="E10" s="11"/>
      <c r="F10" s="103"/>
    </row>
    <row r="11" spans="1:6" x14ac:dyDescent="0.2">
      <c r="A11" s="40" t="s">
        <v>146</v>
      </c>
      <c r="B11" s="11"/>
      <c r="C11" s="31"/>
      <c r="D11" s="11"/>
      <c r="E11" s="11"/>
      <c r="F11" s="104" t="s">
        <v>105</v>
      </c>
    </row>
    <row r="12" spans="1:6" x14ac:dyDescent="0.2">
      <c r="A12" s="40" t="s">
        <v>99</v>
      </c>
      <c r="B12" s="11"/>
      <c r="C12" s="31"/>
      <c r="D12" s="11"/>
      <c r="E12" s="11"/>
      <c r="F12" s="103"/>
    </row>
    <row r="13" spans="1:6" x14ac:dyDescent="0.2">
      <c r="A13" s="11"/>
      <c r="B13" s="11"/>
      <c r="C13" s="31"/>
      <c r="D13" s="11"/>
      <c r="E13" s="11"/>
      <c r="F13" s="103"/>
    </row>
    <row r="14" spans="1:6" x14ac:dyDescent="0.2">
      <c r="A14" s="11"/>
      <c r="B14" s="98" t="s">
        <v>97</v>
      </c>
      <c r="C14" s="39"/>
      <c r="D14" s="50"/>
      <c r="E14" s="11"/>
      <c r="F14" s="103" t="s">
        <v>106</v>
      </c>
    </row>
    <row r="15" spans="1:6" x14ac:dyDescent="0.2">
      <c r="A15" s="11"/>
      <c r="B15" s="21" t="s">
        <v>98</v>
      </c>
      <c r="C15" s="39"/>
      <c r="D15" s="50"/>
      <c r="E15" s="11"/>
      <c r="F15" s="103" t="s">
        <v>107</v>
      </c>
    </row>
    <row r="16" spans="1:6" x14ac:dyDescent="0.2">
      <c r="A16" s="11"/>
      <c r="B16" s="21" t="s">
        <v>96</v>
      </c>
      <c r="C16" s="32"/>
      <c r="D16" s="50"/>
      <c r="E16" s="11"/>
      <c r="F16" s="103" t="s">
        <v>108</v>
      </c>
    </row>
    <row r="17" spans="1:6" x14ac:dyDescent="0.2">
      <c r="A17" s="11"/>
      <c r="B17" s="13" t="s">
        <v>25</v>
      </c>
      <c r="C17" s="32"/>
      <c r="D17" s="50"/>
      <c r="E17" s="11"/>
      <c r="F17" s="103" t="s">
        <v>102</v>
      </c>
    </row>
    <row r="18" spans="1:6" x14ac:dyDescent="0.2">
      <c r="A18" s="11"/>
      <c r="B18" s="13" t="s">
        <v>15</v>
      </c>
      <c r="C18" s="32"/>
      <c r="D18" s="50"/>
      <c r="E18" s="11"/>
      <c r="F18" s="103" t="s">
        <v>103</v>
      </c>
    </row>
    <row r="19" spans="1:6" x14ac:dyDescent="0.2">
      <c r="A19" s="11"/>
      <c r="B19" s="11"/>
      <c r="C19" s="31"/>
      <c r="D19" s="11"/>
      <c r="E19" s="11"/>
      <c r="F19" s="103"/>
    </row>
    <row r="20" spans="1:6" x14ac:dyDescent="0.2">
      <c r="A20" s="11"/>
      <c r="B20" s="14"/>
      <c r="C20" s="33" t="s">
        <v>28</v>
      </c>
      <c r="D20" s="51">
        <f>SUM(D14:D18)</f>
        <v>0</v>
      </c>
      <c r="E20" s="11"/>
      <c r="F20" s="103"/>
    </row>
    <row r="21" spans="1:6" x14ac:dyDescent="0.2">
      <c r="A21" s="4"/>
      <c r="B21" s="11"/>
      <c r="C21" s="31"/>
      <c r="D21" s="11"/>
      <c r="E21" s="11"/>
      <c r="F21" s="103"/>
    </row>
    <row r="22" spans="1:6" x14ac:dyDescent="0.2">
      <c r="A22" s="4" t="s">
        <v>33</v>
      </c>
      <c r="B22" s="11"/>
      <c r="C22" s="31"/>
      <c r="D22" s="11"/>
      <c r="E22" s="11"/>
      <c r="F22" s="104" t="s">
        <v>104</v>
      </c>
    </row>
    <row r="23" spans="1:6" x14ac:dyDescent="0.2">
      <c r="A23" s="40" t="s">
        <v>147</v>
      </c>
      <c r="B23" s="11"/>
      <c r="C23" s="31"/>
      <c r="D23" s="11"/>
      <c r="E23" s="11"/>
      <c r="F23" s="103"/>
    </row>
    <row r="24" spans="1:6" x14ac:dyDescent="0.2">
      <c r="A24" s="40" t="s">
        <v>100</v>
      </c>
      <c r="B24" s="11"/>
      <c r="C24" s="31"/>
      <c r="D24" s="11"/>
      <c r="E24" s="11"/>
      <c r="F24" s="103"/>
    </row>
    <row r="25" spans="1:6" x14ac:dyDescent="0.2">
      <c r="A25" s="11"/>
      <c r="B25" s="98" t="s">
        <v>97</v>
      </c>
      <c r="C25" s="32"/>
      <c r="D25" s="50"/>
      <c r="E25" s="11"/>
      <c r="F25" s="103" t="s">
        <v>106</v>
      </c>
    </row>
    <row r="26" spans="1:6" x14ac:dyDescent="0.2">
      <c r="A26" s="11"/>
      <c r="B26" s="21" t="s">
        <v>98</v>
      </c>
      <c r="C26" s="32"/>
      <c r="D26" s="50"/>
      <c r="E26" s="11"/>
      <c r="F26" s="103" t="s">
        <v>107</v>
      </c>
    </row>
    <row r="27" spans="1:6" x14ac:dyDescent="0.2">
      <c r="A27" s="11"/>
      <c r="B27" s="21" t="s">
        <v>96</v>
      </c>
      <c r="C27" s="32"/>
      <c r="D27" s="50"/>
      <c r="E27" s="11"/>
      <c r="F27" s="103" t="s">
        <v>269</v>
      </c>
    </row>
    <row r="28" spans="1:6" x14ac:dyDescent="0.2">
      <c r="A28" s="11"/>
      <c r="B28" s="21" t="s">
        <v>170</v>
      </c>
      <c r="C28" s="32"/>
      <c r="D28" s="50"/>
      <c r="E28" s="11"/>
      <c r="F28" s="103" t="s">
        <v>252</v>
      </c>
    </row>
    <row r="29" spans="1:6" x14ac:dyDescent="0.2">
      <c r="A29" s="11"/>
      <c r="B29" s="13" t="s">
        <v>15</v>
      </c>
      <c r="C29" s="32"/>
      <c r="D29" s="50"/>
      <c r="E29" s="11"/>
      <c r="F29" s="103" t="s">
        <v>109</v>
      </c>
    </row>
    <row r="30" spans="1:6" x14ac:dyDescent="0.2">
      <c r="A30" s="11"/>
      <c r="B30" s="14"/>
      <c r="C30" s="32"/>
      <c r="D30" s="11"/>
      <c r="E30" s="11"/>
    </row>
    <row r="31" spans="1:6" x14ac:dyDescent="0.2">
      <c r="A31" s="11"/>
      <c r="B31" s="14"/>
      <c r="C31" s="33" t="s">
        <v>28</v>
      </c>
      <c r="D31" s="51">
        <f>SUM(D25:D29)</f>
        <v>0</v>
      </c>
      <c r="E31" s="11"/>
    </row>
    <row r="32" spans="1:6" x14ac:dyDescent="0.2">
      <c r="A32" s="11"/>
      <c r="B32" s="11"/>
      <c r="C32" s="31"/>
      <c r="D32" s="11"/>
      <c r="E32" s="11"/>
    </row>
    <row r="33" spans="1:6" x14ac:dyDescent="0.2">
      <c r="A33" s="11"/>
      <c r="B33" s="7"/>
      <c r="C33" s="33"/>
      <c r="D33" s="15" t="s">
        <v>27</v>
      </c>
      <c r="E33" s="51">
        <f>D20+D31</f>
        <v>0</v>
      </c>
    </row>
    <row r="34" spans="1:6" x14ac:dyDescent="0.2">
      <c r="A34" s="11"/>
      <c r="B34" s="11"/>
      <c r="C34" s="31"/>
      <c r="D34" s="11"/>
      <c r="E34" s="11"/>
    </row>
    <row r="35" spans="1:6" x14ac:dyDescent="0.2">
      <c r="A35" s="20" t="s">
        <v>5</v>
      </c>
      <c r="B35" s="19"/>
      <c r="C35" s="19"/>
      <c r="D35" s="19"/>
      <c r="E35" s="19"/>
    </row>
    <row r="36" spans="1:6" x14ac:dyDescent="0.2">
      <c r="A36" s="11"/>
      <c r="B36" s="11"/>
      <c r="C36" s="31"/>
      <c r="D36" s="11"/>
      <c r="E36" s="11"/>
    </row>
    <row r="37" spans="1:6" x14ac:dyDescent="0.2">
      <c r="A37" s="11"/>
      <c r="B37" s="13" t="s">
        <v>29</v>
      </c>
      <c r="C37" s="32"/>
      <c r="D37" s="50"/>
      <c r="E37" s="11"/>
    </row>
    <row r="38" spans="1:6" x14ac:dyDescent="0.2">
      <c r="A38" s="11"/>
      <c r="B38" s="21" t="s">
        <v>254</v>
      </c>
      <c r="C38" s="32"/>
      <c r="D38" s="50"/>
      <c r="E38" s="11"/>
      <c r="F38" s="102"/>
    </row>
    <row r="39" spans="1:6" x14ac:dyDescent="0.2">
      <c r="A39" s="11"/>
      <c r="B39" s="13" t="s">
        <v>15</v>
      </c>
      <c r="C39" s="32"/>
      <c r="D39" s="50"/>
      <c r="E39" s="11"/>
    </row>
    <row r="40" spans="1:6" x14ac:dyDescent="0.2">
      <c r="A40" s="11"/>
      <c r="B40" s="14"/>
      <c r="C40" s="32"/>
      <c r="D40" s="14"/>
      <c r="E40" s="11"/>
    </row>
    <row r="41" spans="1:6" x14ac:dyDescent="0.2">
      <c r="A41" s="11"/>
      <c r="B41" s="11"/>
      <c r="C41" s="33"/>
      <c r="D41" s="15" t="s">
        <v>27</v>
      </c>
      <c r="E41" s="51">
        <f>SUM(D37:D39)</f>
        <v>0</v>
      </c>
    </row>
    <row r="42" spans="1:6" x14ac:dyDescent="0.2">
      <c r="A42" s="11"/>
      <c r="B42" s="11"/>
      <c r="C42" s="31"/>
      <c r="D42" s="11"/>
      <c r="E42" s="11"/>
    </row>
    <row r="43" spans="1:6" x14ac:dyDescent="0.2">
      <c r="A43" s="26"/>
      <c r="B43" s="26"/>
      <c r="C43" s="34"/>
      <c r="D43" s="42" t="s">
        <v>31</v>
      </c>
      <c r="E43" s="51">
        <f>+E41+E33</f>
        <v>0</v>
      </c>
    </row>
    <row r="44" spans="1:6" x14ac:dyDescent="0.2">
      <c r="A44" s="10"/>
      <c r="B44" s="10"/>
      <c r="C44" s="35"/>
      <c r="D44" s="10"/>
      <c r="E44" s="10"/>
    </row>
    <row r="45" spans="1:6" s="2" customFormat="1" x14ac:dyDescent="0.2">
      <c r="A45" s="105" t="s">
        <v>38</v>
      </c>
      <c r="B45" s="17"/>
      <c r="C45" s="36"/>
      <c r="D45" s="17"/>
      <c r="E45" s="16"/>
    </row>
    <row r="46" spans="1:6" s="8" customFormat="1" ht="12.75" customHeight="1" x14ac:dyDescent="0.2">
      <c r="A46" s="106" t="s">
        <v>148</v>
      </c>
      <c r="B46" s="29"/>
      <c r="C46" s="29"/>
      <c r="D46" s="29"/>
      <c r="E46" s="29"/>
    </row>
    <row r="47" spans="1:6" s="8" customFormat="1" ht="12.75" customHeight="1" x14ac:dyDescent="0.2">
      <c r="A47" s="106" t="s">
        <v>68</v>
      </c>
      <c r="B47" s="29"/>
      <c r="C47" s="29"/>
      <c r="D47" s="29"/>
      <c r="E47" s="29"/>
    </row>
    <row r="48" spans="1:6" s="8" customFormat="1" ht="12.75" customHeight="1" x14ac:dyDescent="0.2">
      <c r="A48" s="106"/>
      <c r="B48" s="29"/>
      <c r="C48" s="29"/>
      <c r="D48" s="29"/>
      <c r="E48" s="29"/>
    </row>
    <row r="49" spans="1:5" s="8" customFormat="1" ht="12.75" customHeight="1" x14ac:dyDescent="0.2">
      <c r="A49" s="106" t="s">
        <v>47</v>
      </c>
      <c r="B49" s="29"/>
      <c r="C49" s="29"/>
      <c r="D49" s="29"/>
      <c r="E49" s="29"/>
    </row>
    <row r="50" spans="1:5" s="8" customFormat="1" ht="12.75" customHeight="1" x14ac:dyDescent="0.2">
      <c r="A50" s="106"/>
      <c r="B50" s="29"/>
      <c r="C50" s="29"/>
      <c r="D50" s="29"/>
      <c r="E50" s="29"/>
    </row>
    <row r="51" spans="1:5" s="8" customFormat="1" ht="12.75" customHeight="1" x14ac:dyDescent="0.2">
      <c r="A51" s="106" t="s">
        <v>149</v>
      </c>
      <c r="B51" s="29"/>
      <c r="C51" s="29"/>
      <c r="D51" s="29"/>
      <c r="E51" s="29"/>
    </row>
    <row r="52" spans="1:5" s="8" customFormat="1" ht="12.75" customHeight="1" x14ac:dyDescent="0.2">
      <c r="A52" s="106" t="s">
        <v>150</v>
      </c>
      <c r="B52" s="29"/>
      <c r="C52" s="29"/>
      <c r="D52" s="29"/>
      <c r="E52" s="29"/>
    </row>
    <row r="53" spans="1:5" s="8" customFormat="1" ht="12.75" customHeight="1" x14ac:dyDescent="0.2">
      <c r="A53" s="106"/>
      <c r="B53" s="29"/>
      <c r="C53" s="29"/>
      <c r="D53" s="29"/>
      <c r="E53" s="29"/>
    </row>
    <row r="54" spans="1:5" s="8" customFormat="1" ht="12.75" customHeight="1" x14ac:dyDescent="0.2">
      <c r="A54" s="106" t="s">
        <v>69</v>
      </c>
      <c r="B54" s="29"/>
      <c r="C54" s="29"/>
      <c r="D54" s="29"/>
      <c r="E54" s="29"/>
    </row>
    <row r="55" spans="1:5" s="8" customFormat="1" ht="12.75" customHeight="1" x14ac:dyDescent="0.2">
      <c r="A55" s="106" t="s">
        <v>151</v>
      </c>
      <c r="B55" s="29"/>
      <c r="C55" s="29"/>
      <c r="D55" s="29"/>
      <c r="E55" s="29"/>
    </row>
    <row r="56" spans="1:5" s="8" customFormat="1" ht="12.75" customHeight="1" x14ac:dyDescent="0.2">
      <c r="A56" s="106"/>
      <c r="B56" s="29"/>
      <c r="C56" s="29"/>
      <c r="D56" s="29"/>
      <c r="E56" s="29"/>
    </row>
    <row r="57" spans="1:5" s="8" customFormat="1" ht="12.75" customHeight="1" x14ac:dyDescent="0.2">
      <c r="A57" s="106" t="s">
        <v>70</v>
      </c>
      <c r="B57" s="29"/>
      <c r="C57" s="29"/>
      <c r="D57" s="29"/>
      <c r="E57" s="29"/>
    </row>
    <row r="58" spans="1:5" s="8" customFormat="1" ht="12.75" customHeight="1" x14ac:dyDescent="0.2">
      <c r="A58" s="106" t="s">
        <v>152</v>
      </c>
      <c r="B58" s="29"/>
      <c r="C58" s="29"/>
      <c r="D58" s="29"/>
      <c r="E58" s="29"/>
    </row>
    <row r="59" spans="1:5" s="8" customFormat="1" ht="12.75" customHeight="1" x14ac:dyDescent="0.2">
      <c r="A59" s="106"/>
      <c r="B59" s="29"/>
      <c r="C59" s="29"/>
      <c r="D59" s="29"/>
      <c r="E59" s="29"/>
    </row>
    <row r="60" spans="1:5" s="8" customFormat="1" ht="12.75" customHeight="1" x14ac:dyDescent="0.2">
      <c r="A60" s="106" t="s">
        <v>48</v>
      </c>
      <c r="B60" s="29"/>
      <c r="C60" s="29"/>
      <c r="D60" s="29"/>
      <c r="E60" s="29"/>
    </row>
    <row r="61" spans="1:5" s="8" customFormat="1" ht="12.75" customHeight="1" x14ac:dyDescent="0.2">
      <c r="A61" s="106"/>
      <c r="B61" s="29"/>
      <c r="C61" s="29"/>
      <c r="D61" s="29"/>
      <c r="E61" s="29"/>
    </row>
    <row r="62" spans="1:5" s="8" customFormat="1" ht="12.75" customHeight="1" x14ac:dyDescent="0.2">
      <c r="A62" s="106" t="s">
        <v>71</v>
      </c>
      <c r="B62" s="29"/>
      <c r="C62" s="29"/>
      <c r="D62" s="29"/>
      <c r="E62" s="29"/>
    </row>
    <row r="63" spans="1:5" x14ac:dyDescent="0.2">
      <c r="A63" s="107" t="s">
        <v>153</v>
      </c>
      <c r="B63" s="10"/>
      <c r="C63" s="35"/>
      <c r="D63" s="10"/>
      <c r="E63" s="10"/>
    </row>
    <row r="64" spans="1:5" x14ac:dyDescent="0.2">
      <c r="A64" s="108"/>
      <c r="B64" s="10"/>
      <c r="C64" s="35"/>
      <c r="D64" s="10"/>
      <c r="E64" s="10"/>
    </row>
    <row r="65" spans="1:5" x14ac:dyDescent="0.2">
      <c r="A65" s="107" t="s">
        <v>111</v>
      </c>
      <c r="B65" s="10"/>
      <c r="C65" s="35"/>
      <c r="D65" s="10"/>
      <c r="E65" s="10"/>
    </row>
    <row r="66" spans="1:5" x14ac:dyDescent="0.2">
      <c r="A66" s="108"/>
      <c r="B66" s="10"/>
      <c r="C66" s="35"/>
      <c r="D66" s="10"/>
      <c r="E66" s="10"/>
    </row>
    <row r="67" spans="1:5" x14ac:dyDescent="0.2">
      <c r="A67" s="108"/>
      <c r="B67" s="10"/>
      <c r="C67" s="35"/>
      <c r="D67" s="10"/>
      <c r="E67" s="10"/>
    </row>
    <row r="68" spans="1:5" x14ac:dyDescent="0.2">
      <c r="A68" s="109" t="s">
        <v>39</v>
      </c>
      <c r="B68" s="10"/>
      <c r="C68" s="35"/>
      <c r="D68" s="10"/>
      <c r="E68" s="10"/>
    </row>
    <row r="69" spans="1:5" s="7" customFormat="1" x14ac:dyDescent="0.2">
      <c r="A69" s="110" t="s">
        <v>40</v>
      </c>
      <c r="B69" s="41"/>
      <c r="C69" s="41"/>
      <c r="D69" s="41"/>
      <c r="E69" s="41"/>
    </row>
    <row r="70" spans="1:5" s="7" customFormat="1" ht="12.75" customHeight="1" x14ac:dyDescent="0.2">
      <c r="A70" s="106" t="s">
        <v>155</v>
      </c>
      <c r="B70" s="29"/>
      <c r="C70" s="29"/>
      <c r="D70" s="29"/>
      <c r="E70" s="29"/>
    </row>
    <row r="71" spans="1:5" s="7" customFormat="1" ht="12.75" customHeight="1" x14ac:dyDescent="0.2">
      <c r="A71" s="106" t="s">
        <v>154</v>
      </c>
      <c r="B71" s="29"/>
      <c r="C71" s="29"/>
      <c r="D71" s="29"/>
      <c r="E71" s="29"/>
    </row>
    <row r="72" spans="1:5" s="7" customFormat="1" ht="12.75" customHeight="1" x14ac:dyDescent="0.2">
      <c r="A72" s="106"/>
      <c r="B72" s="29"/>
      <c r="C72" s="29"/>
      <c r="D72" s="29"/>
      <c r="E72" s="29"/>
    </row>
    <row r="73" spans="1:5" s="7" customFormat="1" x14ac:dyDescent="0.2">
      <c r="A73" s="111" t="s">
        <v>30</v>
      </c>
      <c r="B73" s="10"/>
      <c r="C73" s="35"/>
      <c r="D73" s="10"/>
      <c r="E73" s="10"/>
    </row>
    <row r="74" spans="1:5" s="7" customFormat="1" x14ac:dyDescent="0.2">
      <c r="A74" s="106" t="s">
        <v>72</v>
      </c>
      <c r="B74" s="10"/>
      <c r="C74" s="35"/>
      <c r="D74" s="10"/>
      <c r="E74" s="10"/>
    </row>
    <row r="75" spans="1:5" s="7" customFormat="1" x14ac:dyDescent="0.2">
      <c r="A75" s="106" t="s">
        <v>110</v>
      </c>
      <c r="B75" s="10"/>
      <c r="C75" s="35"/>
      <c r="D75" s="10"/>
      <c r="E75" s="10"/>
    </row>
    <row r="76" spans="1:5" x14ac:dyDescent="0.2">
      <c r="A76" s="28"/>
      <c r="B76" s="28"/>
      <c r="C76" s="37"/>
      <c r="D76" s="28"/>
      <c r="E76" s="28"/>
    </row>
  </sheetData>
  <phoneticPr fontId="7" type="noConversion"/>
  <pageMargins left="0.75" right="0.75" top="1" bottom="1" header="0.5" footer="0.5"/>
  <pageSetup scale="90" fitToHeight="0" orientation="portrait" r:id="rId1"/>
  <headerFooter alignWithMargins="0">
    <oddFooter>Page &amp;P of &amp;N</oddFooter>
  </headerFooter>
  <rowBreaks count="1" manualBreakCount="1">
    <brk id="4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38"/>
  <sheetViews>
    <sheetView showGridLines="0" zoomScale="90" zoomScaleNormal="90" zoomScaleSheetLayoutView="100" zoomScalePageLayoutView="80" workbookViewId="0">
      <selection activeCell="A7" sqref="A7:XFD7"/>
    </sheetView>
  </sheetViews>
  <sheetFormatPr defaultColWidth="9.140625" defaultRowHeight="12.75" x14ac:dyDescent="0.2"/>
  <cols>
    <col min="1" max="1" width="48" style="7" customWidth="1"/>
    <col min="2" max="2" width="53.140625" style="7" customWidth="1"/>
    <col min="3" max="16384" width="9.140625" style="7"/>
  </cols>
  <sheetData>
    <row r="1" spans="1:2" ht="15.75" x14ac:dyDescent="0.25">
      <c r="A1" s="27" t="s">
        <v>36</v>
      </c>
      <c r="B1" s="11"/>
    </row>
    <row r="2" spans="1:2" x14ac:dyDescent="0.2">
      <c r="A2" s="103" t="s">
        <v>112</v>
      </c>
      <c r="B2" s="11"/>
    </row>
    <row r="3" spans="1:2" x14ac:dyDescent="0.2">
      <c r="A3" s="12" t="s">
        <v>23</v>
      </c>
      <c r="B3" s="11"/>
    </row>
    <row r="4" spans="1:2" x14ac:dyDescent="0.2">
      <c r="A4" s="11"/>
      <c r="B4" s="11"/>
    </row>
    <row r="5" spans="1:2" x14ac:dyDescent="0.2">
      <c r="A5" s="15" t="s">
        <v>145</v>
      </c>
      <c r="B5" s="12">
        <f>+'Investments Form'!B5</f>
        <v>0</v>
      </c>
    </row>
    <row r="6" spans="1:2" x14ac:dyDescent="0.2">
      <c r="A6" s="11"/>
      <c r="B6" s="11"/>
    </row>
    <row r="7" spans="1:2" x14ac:dyDescent="0.2">
      <c r="A7" s="42" t="s">
        <v>270</v>
      </c>
      <c r="B7" s="5">
        <f>+'Investments Form'!B7</f>
        <v>11690</v>
      </c>
    </row>
    <row r="8" spans="1:2" x14ac:dyDescent="0.2">
      <c r="A8" s="11"/>
      <c r="B8" s="3"/>
    </row>
    <row r="9" spans="1:2" x14ac:dyDescent="0.2">
      <c r="A9" s="20" t="s">
        <v>34</v>
      </c>
      <c r="B9" s="19"/>
    </row>
    <row r="10" spans="1:2" x14ac:dyDescent="0.2">
      <c r="A10" s="100"/>
      <c r="B10" s="101"/>
    </row>
    <row r="11" spans="1:2" x14ac:dyDescent="0.2">
      <c r="A11" s="4" t="s">
        <v>32</v>
      </c>
      <c r="B11" s="11"/>
    </row>
    <row r="12" spans="1:2" x14ac:dyDescent="0.2">
      <c r="A12" s="40" t="s">
        <v>146</v>
      </c>
      <c r="B12" s="11"/>
    </row>
    <row r="13" spans="1:2" x14ac:dyDescent="0.2">
      <c r="A13" s="40" t="s">
        <v>99</v>
      </c>
      <c r="B13" s="11"/>
    </row>
    <row r="14" spans="1:2" x14ac:dyDescent="0.2">
      <c r="A14" s="11"/>
      <c r="B14" s="11"/>
    </row>
    <row r="15" spans="1:2" ht="69.95" customHeight="1" x14ac:dyDescent="0.2">
      <c r="A15" s="64" t="s">
        <v>87</v>
      </c>
      <c r="B15" s="95" t="s">
        <v>21</v>
      </c>
    </row>
    <row r="16" spans="1:2" ht="69.95" customHeight="1" x14ac:dyDescent="0.2">
      <c r="A16" s="91" t="s">
        <v>88</v>
      </c>
      <c r="B16" s="43" t="s">
        <v>21</v>
      </c>
    </row>
    <row r="17" spans="1:2" ht="69.95" customHeight="1" x14ac:dyDescent="0.2">
      <c r="A17" s="18" t="s">
        <v>20</v>
      </c>
      <c r="B17" s="43" t="s">
        <v>21</v>
      </c>
    </row>
    <row r="18" spans="1:2" ht="69.95" customHeight="1" x14ac:dyDescent="0.2">
      <c r="A18" s="91" t="s">
        <v>170</v>
      </c>
      <c r="B18" s="43" t="s">
        <v>21</v>
      </c>
    </row>
    <row r="19" spans="1:2" ht="69.95" customHeight="1" x14ac:dyDescent="0.2">
      <c r="A19" s="18" t="s">
        <v>15</v>
      </c>
      <c r="B19" s="43" t="s">
        <v>21</v>
      </c>
    </row>
    <row r="20" spans="1:2" x14ac:dyDescent="0.2">
      <c r="A20" s="4"/>
      <c r="B20" s="11"/>
    </row>
    <row r="21" spans="1:2" x14ac:dyDescent="0.2">
      <c r="A21" s="4" t="s">
        <v>33</v>
      </c>
      <c r="B21" s="11"/>
    </row>
    <row r="22" spans="1:2" x14ac:dyDescent="0.2">
      <c r="A22" s="40" t="s">
        <v>156</v>
      </c>
      <c r="B22" s="11"/>
    </row>
    <row r="23" spans="1:2" x14ac:dyDescent="0.2">
      <c r="A23" s="40" t="s">
        <v>100</v>
      </c>
      <c r="B23" s="11"/>
    </row>
    <row r="24" spans="1:2" ht="69.95" customHeight="1" x14ac:dyDescent="0.2">
      <c r="A24" s="64" t="s">
        <v>82</v>
      </c>
      <c r="B24" s="95" t="s">
        <v>21</v>
      </c>
    </row>
    <row r="25" spans="1:2" ht="69.95" customHeight="1" x14ac:dyDescent="0.2">
      <c r="A25" s="18" t="s">
        <v>26</v>
      </c>
      <c r="B25" s="43" t="s">
        <v>21</v>
      </c>
    </row>
    <row r="26" spans="1:2" ht="69.95" customHeight="1" x14ac:dyDescent="0.2">
      <c r="A26" s="18" t="s">
        <v>20</v>
      </c>
      <c r="B26" s="95" t="s">
        <v>21</v>
      </c>
    </row>
    <row r="27" spans="1:2" ht="69.95" customHeight="1" x14ac:dyDescent="0.2">
      <c r="A27" s="91" t="s">
        <v>253</v>
      </c>
      <c r="B27" s="95" t="s">
        <v>21</v>
      </c>
    </row>
    <row r="28" spans="1:2" ht="69.95" customHeight="1" x14ac:dyDescent="0.2">
      <c r="A28" s="18" t="s">
        <v>15</v>
      </c>
      <c r="B28" s="43" t="s">
        <v>21</v>
      </c>
    </row>
    <row r="29" spans="1:2" ht="15.75" customHeight="1" x14ac:dyDescent="0.2">
      <c r="A29" s="11"/>
      <c r="B29" s="14"/>
    </row>
    <row r="30" spans="1:2" x14ac:dyDescent="0.2">
      <c r="A30" s="20" t="s">
        <v>5</v>
      </c>
      <c r="B30" s="19"/>
    </row>
    <row r="31" spans="1:2" x14ac:dyDescent="0.2">
      <c r="A31" s="11"/>
      <c r="B31" s="11"/>
    </row>
    <row r="32" spans="1:2" ht="69.95" customHeight="1" x14ac:dyDescent="0.2">
      <c r="A32" s="18" t="s">
        <v>29</v>
      </c>
      <c r="B32" s="95" t="s">
        <v>21</v>
      </c>
    </row>
    <row r="33" spans="1:2" ht="69.95" customHeight="1" x14ac:dyDescent="0.2">
      <c r="A33" s="91" t="s">
        <v>254</v>
      </c>
      <c r="B33" s="95" t="s">
        <v>21</v>
      </c>
    </row>
    <row r="34" spans="1:2" ht="69.95" customHeight="1" x14ac:dyDescent="0.2">
      <c r="A34" s="18" t="s">
        <v>15</v>
      </c>
      <c r="B34" s="43" t="s">
        <v>21</v>
      </c>
    </row>
    <row r="35" spans="1:2" x14ac:dyDescent="0.2">
      <c r="A35" s="11"/>
      <c r="B35" s="14"/>
    </row>
    <row r="36" spans="1:2" x14ac:dyDescent="0.2">
      <c r="A36" s="105" t="s">
        <v>38</v>
      </c>
      <c r="B36" s="10"/>
    </row>
    <row r="37" spans="1:2" x14ac:dyDescent="0.2">
      <c r="A37" s="112" t="s">
        <v>73</v>
      </c>
      <c r="B37" s="10"/>
    </row>
    <row r="38" spans="1:2" x14ac:dyDescent="0.2">
      <c r="A38" s="108" t="s">
        <v>74</v>
      </c>
      <c r="B38" s="10"/>
    </row>
  </sheetData>
  <phoneticPr fontId="7" type="noConversion"/>
  <pageMargins left="0.25" right="0.25" top="0.75" bottom="0.75" header="0.3" footer="0.3"/>
  <pageSetup fitToHeight="0" orientation="portrait" r:id="rId1"/>
  <headerFooter alignWithMargins="0">
    <oddFooter>Page &amp;P of &amp;N</oddFooter>
  </headerFooter>
  <rowBreaks count="2" manualBreakCount="2">
    <brk id="20" max="1" man="1"/>
    <brk id="29"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165"/>
  <sheetViews>
    <sheetView showGridLines="0" zoomScaleNormal="100" zoomScaleSheetLayoutView="115" zoomScalePageLayoutView="80" workbookViewId="0">
      <selection activeCell="A123" sqref="A123"/>
    </sheetView>
  </sheetViews>
  <sheetFormatPr defaultColWidth="9.140625" defaultRowHeight="12.75" x14ac:dyDescent="0.2"/>
  <cols>
    <col min="1" max="1" width="34" style="7" customWidth="1"/>
    <col min="2" max="11" width="12.42578125" style="7" customWidth="1"/>
    <col min="12" max="16384" width="9.140625" style="7"/>
  </cols>
  <sheetData>
    <row r="1" spans="1:12" ht="15.75" x14ac:dyDescent="0.25">
      <c r="A1" s="27" t="s">
        <v>139</v>
      </c>
      <c r="B1" s="11"/>
      <c r="C1" s="11"/>
      <c r="D1" s="11"/>
      <c r="E1" s="11"/>
      <c r="F1" s="11"/>
      <c r="G1" s="11"/>
      <c r="H1" s="11"/>
      <c r="I1" s="11"/>
      <c r="J1" s="11"/>
      <c r="K1" s="11"/>
    </row>
    <row r="2" spans="1:12" ht="15.75" x14ac:dyDescent="0.25">
      <c r="A2" s="27"/>
      <c r="B2" s="11"/>
      <c r="C2" s="11"/>
      <c r="D2" s="11"/>
      <c r="E2" s="11"/>
      <c r="F2" s="11"/>
      <c r="G2" s="11"/>
      <c r="H2" s="11"/>
      <c r="I2" s="11"/>
      <c r="J2" s="11"/>
      <c r="K2" s="11"/>
    </row>
    <row r="3" spans="1:12" x14ac:dyDescent="0.2">
      <c r="A3" s="12" t="s">
        <v>23</v>
      </c>
    </row>
    <row r="5" spans="1:12" x14ac:dyDescent="0.2">
      <c r="A5" s="15" t="s">
        <v>145</v>
      </c>
      <c r="B5" s="173">
        <f>+'Investments Form'!B5</f>
        <v>0</v>
      </c>
      <c r="C5" s="173"/>
      <c r="D5" s="173"/>
      <c r="E5" s="11"/>
      <c r="F5" s="11"/>
      <c r="G5" s="11"/>
      <c r="H5" s="11"/>
      <c r="I5" s="11"/>
      <c r="J5" s="11"/>
      <c r="K5" s="11"/>
    </row>
    <row r="6" spans="1:12" x14ac:dyDescent="0.2">
      <c r="A6" s="14"/>
      <c r="B6" s="11"/>
      <c r="C6" s="11"/>
      <c r="D6" s="11"/>
      <c r="E6" s="11"/>
      <c r="F6" s="11"/>
      <c r="G6" s="11"/>
      <c r="H6" s="11"/>
      <c r="I6" s="11"/>
      <c r="J6" s="11"/>
      <c r="K6" s="11"/>
    </row>
    <row r="7" spans="1:12" x14ac:dyDescent="0.2">
      <c r="A7" s="42" t="s">
        <v>270</v>
      </c>
      <c r="B7" s="174">
        <f>+'Investments Form'!B7</f>
        <v>11690</v>
      </c>
      <c r="C7" s="174"/>
      <c r="D7" s="174"/>
      <c r="E7" s="11"/>
      <c r="F7" s="11"/>
      <c r="G7" s="11"/>
      <c r="H7" s="11"/>
      <c r="I7" s="11"/>
      <c r="J7" s="11"/>
      <c r="K7" s="11"/>
    </row>
    <row r="8" spans="1:12" x14ac:dyDescent="0.2">
      <c r="A8" s="26"/>
    </row>
    <row r="9" spans="1:12" x14ac:dyDescent="0.2">
      <c r="A9" s="20" t="s">
        <v>12</v>
      </c>
      <c r="B9" s="20"/>
      <c r="C9" s="20"/>
      <c r="D9" s="20"/>
      <c r="E9" s="20"/>
      <c r="F9" s="20"/>
      <c r="G9" s="20"/>
      <c r="H9" s="20"/>
      <c r="I9" s="20"/>
      <c r="J9" s="20"/>
      <c r="K9" s="20"/>
    </row>
    <row r="10" spans="1:12" x14ac:dyDescent="0.2">
      <c r="A10" s="52"/>
    </row>
    <row r="11" spans="1:12" x14ac:dyDescent="0.2">
      <c r="A11" s="53"/>
      <c r="B11" s="93" t="s">
        <v>91</v>
      </c>
      <c r="C11" s="93" t="s">
        <v>92</v>
      </c>
      <c r="D11" s="93" t="s">
        <v>93</v>
      </c>
      <c r="E11" s="93" t="s">
        <v>94</v>
      </c>
      <c r="F11" s="93" t="s">
        <v>95</v>
      </c>
      <c r="G11" s="93" t="s">
        <v>222</v>
      </c>
      <c r="H11" s="93" t="s">
        <v>223</v>
      </c>
      <c r="I11" s="93" t="s">
        <v>224</v>
      </c>
      <c r="J11" s="93" t="s">
        <v>225</v>
      </c>
      <c r="K11" s="93" t="s">
        <v>226</v>
      </c>
    </row>
    <row r="12" spans="1:12" x14ac:dyDescent="0.2">
      <c r="A12" s="52"/>
      <c r="B12" s="9"/>
      <c r="C12" s="9"/>
      <c r="D12" s="9"/>
      <c r="E12" s="9"/>
      <c r="F12" s="9"/>
      <c r="G12" s="9"/>
      <c r="H12" s="9"/>
      <c r="I12" s="9"/>
      <c r="J12" s="9"/>
      <c r="K12" s="9"/>
      <c r="L12" s="103" t="s">
        <v>101</v>
      </c>
    </row>
    <row r="13" spans="1:12" x14ac:dyDescent="0.2">
      <c r="A13" s="26" t="s">
        <v>52</v>
      </c>
      <c r="B13" s="46"/>
      <c r="C13" s="46"/>
      <c r="D13" s="46"/>
      <c r="E13" s="46"/>
      <c r="F13" s="46"/>
      <c r="G13" s="46"/>
      <c r="H13" s="46"/>
      <c r="I13" s="46"/>
      <c r="J13" s="46"/>
      <c r="K13" s="46"/>
      <c r="L13" s="103" t="s">
        <v>114</v>
      </c>
    </row>
    <row r="14" spans="1:12" x14ac:dyDescent="0.2">
      <c r="A14" s="54" t="s">
        <v>171</v>
      </c>
      <c r="B14" s="155"/>
      <c r="C14" s="155"/>
      <c r="D14" s="155"/>
      <c r="E14" s="155"/>
      <c r="F14" s="155"/>
      <c r="G14" s="155"/>
      <c r="H14" s="155"/>
      <c r="I14" s="155"/>
      <c r="J14" s="155"/>
      <c r="K14" s="155"/>
    </row>
    <row r="15" spans="1:12" x14ac:dyDescent="0.2">
      <c r="A15" s="54" t="s">
        <v>172</v>
      </c>
      <c r="B15" s="155"/>
      <c r="C15" s="155"/>
      <c r="D15" s="155"/>
      <c r="E15" s="155"/>
      <c r="F15" s="155"/>
      <c r="G15" s="155"/>
      <c r="H15" s="155"/>
      <c r="I15" s="155"/>
      <c r="J15" s="155"/>
      <c r="K15" s="155"/>
    </row>
    <row r="16" spans="1:12" x14ac:dyDescent="0.2">
      <c r="A16" s="54" t="s">
        <v>173</v>
      </c>
      <c r="B16" s="155"/>
      <c r="C16" s="155"/>
      <c r="D16" s="155"/>
      <c r="E16" s="155"/>
      <c r="F16" s="155"/>
      <c r="G16" s="155"/>
      <c r="H16" s="155"/>
      <c r="I16" s="155"/>
      <c r="J16" s="155"/>
      <c r="K16" s="155"/>
    </row>
    <row r="17" spans="1:11" x14ac:dyDescent="0.2">
      <c r="A17" s="54" t="s">
        <v>174</v>
      </c>
      <c r="B17" s="155"/>
      <c r="C17" s="155"/>
      <c r="D17" s="155"/>
      <c r="E17" s="155"/>
      <c r="F17" s="155"/>
      <c r="G17" s="155"/>
      <c r="H17" s="155"/>
      <c r="I17" s="155"/>
      <c r="J17" s="155"/>
      <c r="K17" s="155"/>
    </row>
    <row r="18" spans="1:11" x14ac:dyDescent="0.2">
      <c r="A18" s="54" t="s">
        <v>175</v>
      </c>
      <c r="B18" s="155"/>
      <c r="C18" s="155"/>
      <c r="D18" s="155"/>
      <c r="E18" s="155"/>
      <c r="F18" s="155"/>
      <c r="G18" s="155"/>
      <c r="H18" s="155"/>
      <c r="I18" s="155"/>
      <c r="J18" s="155"/>
      <c r="K18" s="155"/>
    </row>
    <row r="19" spans="1:11" x14ac:dyDescent="0.2">
      <c r="A19" s="54" t="s">
        <v>176</v>
      </c>
      <c r="B19" s="155"/>
      <c r="C19" s="155"/>
      <c r="D19" s="155"/>
      <c r="E19" s="155"/>
      <c r="F19" s="155"/>
      <c r="G19" s="155"/>
      <c r="H19" s="155"/>
      <c r="I19" s="155"/>
      <c r="J19" s="155"/>
      <c r="K19" s="155"/>
    </row>
    <row r="20" spans="1:11" x14ac:dyDescent="0.2">
      <c r="A20" s="54" t="s">
        <v>177</v>
      </c>
      <c r="B20" s="155"/>
      <c r="C20" s="155"/>
      <c r="D20" s="155"/>
      <c r="E20" s="155"/>
      <c r="F20" s="155"/>
      <c r="G20" s="155"/>
      <c r="H20" s="155"/>
      <c r="I20" s="155"/>
      <c r="J20" s="155"/>
      <c r="K20" s="155"/>
    </row>
    <row r="21" spans="1:11" x14ac:dyDescent="0.2">
      <c r="A21" s="54" t="s">
        <v>178</v>
      </c>
      <c r="B21" s="155"/>
      <c r="C21" s="155"/>
      <c r="D21" s="155"/>
      <c r="E21" s="155"/>
      <c r="F21" s="155"/>
      <c r="G21" s="155"/>
      <c r="H21" s="155"/>
      <c r="I21" s="155"/>
      <c r="J21" s="155"/>
      <c r="K21" s="155"/>
    </row>
    <row r="22" spans="1:11" x14ac:dyDescent="0.2">
      <c r="A22" s="54" t="s">
        <v>179</v>
      </c>
      <c r="B22" s="155"/>
      <c r="C22" s="155"/>
      <c r="D22" s="155"/>
      <c r="E22" s="155"/>
      <c r="F22" s="155"/>
      <c r="G22" s="155"/>
      <c r="H22" s="155"/>
      <c r="I22" s="155"/>
      <c r="J22" s="155"/>
      <c r="K22" s="155"/>
    </row>
    <row r="23" spans="1:11" x14ac:dyDescent="0.2">
      <c r="A23" s="54" t="s">
        <v>264</v>
      </c>
      <c r="B23" s="155"/>
      <c r="C23" s="155"/>
      <c r="D23" s="155"/>
      <c r="E23" s="155"/>
      <c r="F23" s="155"/>
      <c r="G23" s="155"/>
      <c r="H23" s="155"/>
      <c r="I23" s="155"/>
      <c r="J23" s="155"/>
      <c r="K23" s="155"/>
    </row>
    <row r="24" spans="1:11" x14ac:dyDescent="0.2">
      <c r="A24" s="54" t="s">
        <v>264</v>
      </c>
      <c r="B24" s="155"/>
      <c r="C24" s="155"/>
      <c r="D24" s="155"/>
      <c r="E24" s="155"/>
      <c r="F24" s="155"/>
      <c r="G24" s="155"/>
      <c r="H24" s="155"/>
      <c r="I24" s="155"/>
      <c r="J24" s="155"/>
      <c r="K24" s="155"/>
    </row>
    <row r="25" spans="1:11" x14ac:dyDescent="0.2">
      <c r="A25" s="55" t="s">
        <v>0</v>
      </c>
      <c r="B25" s="156">
        <f>SUM(B14:B22)</f>
        <v>0</v>
      </c>
      <c r="C25" s="156">
        <f>SUM(C14:C22)</f>
        <v>0</v>
      </c>
      <c r="D25" s="156">
        <f>SUM(D14:D22)</f>
        <v>0</v>
      </c>
      <c r="E25" s="156">
        <f>SUM(E14:E22)</f>
        <v>0</v>
      </c>
      <c r="F25" s="156">
        <f t="shared" ref="F25:K25" si="0">SUM(F14:F22)</f>
        <v>0</v>
      </c>
      <c r="G25" s="156">
        <f t="shared" si="0"/>
        <v>0</v>
      </c>
      <c r="H25" s="156">
        <f t="shared" si="0"/>
        <v>0</v>
      </c>
      <c r="I25" s="156">
        <f t="shared" si="0"/>
        <v>0</v>
      </c>
      <c r="J25" s="156">
        <f t="shared" si="0"/>
        <v>0</v>
      </c>
      <c r="K25" s="156">
        <f t="shared" si="0"/>
        <v>0</v>
      </c>
    </row>
    <row r="26" spans="1:11" x14ac:dyDescent="0.2">
      <c r="A26" s="56" t="s">
        <v>59</v>
      </c>
      <c r="B26" s="155"/>
      <c r="C26" s="155"/>
      <c r="D26" s="155"/>
      <c r="E26" s="155"/>
      <c r="F26" s="155"/>
      <c r="G26" s="155"/>
      <c r="H26" s="155"/>
      <c r="I26" s="155"/>
      <c r="J26" s="155"/>
      <c r="K26" s="155"/>
    </row>
    <row r="27" spans="1:11" ht="13.5" thickBot="1" x14ac:dyDescent="0.25">
      <c r="A27" s="57" t="s">
        <v>44</v>
      </c>
      <c r="B27" s="157">
        <f>B25-B26</f>
        <v>0</v>
      </c>
      <c r="C27" s="157">
        <f>C25-C26</f>
        <v>0</v>
      </c>
      <c r="D27" s="157">
        <f>D25-D26</f>
        <v>0</v>
      </c>
      <c r="E27" s="157">
        <f>E25-E26</f>
        <v>0</v>
      </c>
      <c r="F27" s="157">
        <f t="shared" ref="F27:K27" si="1">F25-F26</f>
        <v>0</v>
      </c>
      <c r="G27" s="157">
        <f t="shared" si="1"/>
        <v>0</v>
      </c>
      <c r="H27" s="157">
        <f t="shared" si="1"/>
        <v>0</v>
      </c>
      <c r="I27" s="157">
        <f t="shared" si="1"/>
        <v>0</v>
      </c>
      <c r="J27" s="157">
        <f t="shared" si="1"/>
        <v>0</v>
      </c>
      <c r="K27" s="157">
        <f t="shared" si="1"/>
        <v>0</v>
      </c>
    </row>
    <row r="28" spans="1:11" ht="13.5" thickTop="1" x14ac:dyDescent="0.2">
      <c r="B28" s="158"/>
      <c r="C28" s="158"/>
      <c r="D28" s="158"/>
      <c r="E28" s="158"/>
      <c r="F28" s="158"/>
      <c r="G28" s="158"/>
      <c r="H28" s="158"/>
      <c r="I28" s="158"/>
      <c r="J28" s="158"/>
      <c r="K28" s="158"/>
    </row>
    <row r="29" spans="1:11" x14ac:dyDescent="0.2">
      <c r="A29" s="26" t="s">
        <v>180</v>
      </c>
      <c r="B29" s="158"/>
      <c r="C29" s="158"/>
      <c r="D29" s="158"/>
      <c r="E29" s="158"/>
      <c r="F29" s="158"/>
      <c r="G29" s="158"/>
      <c r="H29" s="158"/>
      <c r="I29" s="158"/>
      <c r="J29" s="158"/>
      <c r="K29" s="158"/>
    </row>
    <row r="30" spans="1:11" x14ac:dyDescent="0.2">
      <c r="A30" s="54" t="s">
        <v>171</v>
      </c>
      <c r="B30" s="143"/>
      <c r="C30" s="143"/>
      <c r="D30" s="143"/>
      <c r="E30" s="143"/>
      <c r="F30" s="143"/>
      <c r="G30" s="143"/>
      <c r="H30" s="143"/>
      <c r="I30" s="143"/>
      <c r="J30" s="143"/>
      <c r="K30" s="143"/>
    </row>
    <row r="31" spans="1:11" x14ac:dyDescent="0.2">
      <c r="A31" s="54" t="s">
        <v>172</v>
      </c>
      <c r="B31" s="143"/>
      <c r="C31" s="143"/>
      <c r="D31" s="143"/>
      <c r="E31" s="143"/>
      <c r="F31" s="143"/>
      <c r="G31" s="143"/>
      <c r="H31" s="143"/>
      <c r="I31" s="143"/>
      <c r="J31" s="143"/>
      <c r="K31" s="143"/>
    </row>
    <row r="32" spans="1:11" x14ac:dyDescent="0.2">
      <c r="A32" s="54" t="s">
        <v>173</v>
      </c>
      <c r="B32" s="143"/>
      <c r="C32" s="143"/>
      <c r="D32" s="143"/>
      <c r="E32" s="143"/>
      <c r="F32" s="143"/>
      <c r="G32" s="143"/>
      <c r="H32" s="143"/>
      <c r="I32" s="143"/>
      <c r="J32" s="143"/>
      <c r="K32" s="143"/>
    </row>
    <row r="33" spans="1:12" x14ac:dyDescent="0.2">
      <c r="A33" s="54" t="s">
        <v>174</v>
      </c>
      <c r="B33" s="143"/>
      <c r="C33" s="143"/>
      <c r="D33" s="143"/>
      <c r="E33" s="143"/>
      <c r="F33" s="143"/>
      <c r="G33" s="143"/>
      <c r="H33" s="143"/>
      <c r="I33" s="143"/>
      <c r="J33" s="143"/>
      <c r="K33" s="143"/>
    </row>
    <row r="34" spans="1:12" x14ac:dyDescent="0.2">
      <c r="A34" s="54" t="s">
        <v>175</v>
      </c>
      <c r="B34" s="143"/>
      <c r="C34" s="143"/>
      <c r="D34" s="143"/>
      <c r="E34" s="143"/>
      <c r="F34" s="143"/>
      <c r="G34" s="143"/>
      <c r="H34" s="143"/>
      <c r="I34" s="143"/>
      <c r="J34" s="143"/>
      <c r="K34" s="143"/>
    </row>
    <row r="35" spans="1:12" x14ac:dyDescent="0.2">
      <c r="A35" s="54" t="s">
        <v>176</v>
      </c>
      <c r="B35" s="143"/>
      <c r="C35" s="143"/>
      <c r="D35" s="143"/>
      <c r="E35" s="143"/>
      <c r="F35" s="143"/>
      <c r="G35" s="143"/>
      <c r="H35" s="143"/>
      <c r="I35" s="143"/>
      <c r="J35" s="143"/>
      <c r="K35" s="143"/>
    </row>
    <row r="36" spans="1:12" x14ac:dyDescent="0.2">
      <c r="A36" s="54" t="s">
        <v>178</v>
      </c>
      <c r="B36" s="143"/>
      <c r="C36" s="143"/>
      <c r="D36" s="143"/>
      <c r="E36" s="143"/>
      <c r="F36" s="143"/>
      <c r="G36" s="143"/>
      <c r="H36" s="143"/>
      <c r="I36" s="143"/>
      <c r="J36" s="143"/>
      <c r="K36" s="143"/>
    </row>
    <row r="37" spans="1:12" x14ac:dyDescent="0.2">
      <c r="A37" s="54" t="s">
        <v>264</v>
      </c>
      <c r="B37" s="143"/>
      <c r="C37" s="143"/>
      <c r="D37" s="143"/>
      <c r="E37" s="143"/>
      <c r="F37" s="143"/>
      <c r="G37" s="143"/>
      <c r="H37" s="143"/>
      <c r="I37" s="143"/>
      <c r="J37" s="143"/>
      <c r="K37" s="143"/>
    </row>
    <row r="38" spans="1:12" x14ac:dyDescent="0.2">
      <c r="A38" s="54" t="s">
        <v>264</v>
      </c>
      <c r="B38" s="143"/>
      <c r="C38" s="143"/>
      <c r="D38" s="143"/>
      <c r="E38" s="143"/>
      <c r="F38" s="143"/>
      <c r="G38" s="143"/>
      <c r="H38" s="143"/>
      <c r="I38" s="143"/>
      <c r="J38" s="143"/>
      <c r="K38" s="143"/>
    </row>
    <row r="39" spans="1:12" x14ac:dyDescent="0.2">
      <c r="A39" s="56" t="s">
        <v>181</v>
      </c>
      <c r="B39" s="158">
        <f>SUM(B30:B38)</f>
        <v>0</v>
      </c>
      <c r="C39" s="158">
        <f t="shared" ref="C39:K39" si="2">SUM(C30:C38)</f>
        <v>0</v>
      </c>
      <c r="D39" s="158">
        <f t="shared" si="2"/>
        <v>0</v>
      </c>
      <c r="E39" s="158">
        <f t="shared" si="2"/>
        <v>0</v>
      </c>
      <c r="F39" s="158">
        <f t="shared" si="2"/>
        <v>0</v>
      </c>
      <c r="G39" s="158">
        <f t="shared" si="2"/>
        <v>0</v>
      </c>
      <c r="H39" s="158">
        <f t="shared" si="2"/>
        <v>0</v>
      </c>
      <c r="I39" s="158">
        <f t="shared" si="2"/>
        <v>0</v>
      </c>
      <c r="J39" s="158">
        <f t="shared" si="2"/>
        <v>0</v>
      </c>
      <c r="K39" s="158">
        <f t="shared" si="2"/>
        <v>0</v>
      </c>
    </row>
    <row r="40" spans="1:12" x14ac:dyDescent="0.2">
      <c r="B40" s="158"/>
      <c r="C40" s="158"/>
      <c r="D40" s="158"/>
      <c r="E40" s="158"/>
      <c r="F40" s="158"/>
      <c r="G40" s="158"/>
      <c r="H40" s="158"/>
      <c r="I40" s="158"/>
      <c r="J40" s="158"/>
      <c r="K40" s="158"/>
    </row>
    <row r="41" spans="1:12" x14ac:dyDescent="0.2">
      <c r="A41" s="26" t="s">
        <v>182</v>
      </c>
      <c r="B41" s="159">
        <f>B25-B39</f>
        <v>0</v>
      </c>
      <c r="C41" s="159">
        <f t="shared" ref="C41:K41" si="3">C25-C39</f>
        <v>0</v>
      </c>
      <c r="D41" s="159">
        <f t="shared" si="3"/>
        <v>0</v>
      </c>
      <c r="E41" s="159">
        <f t="shared" si="3"/>
        <v>0</v>
      </c>
      <c r="F41" s="159">
        <f t="shared" si="3"/>
        <v>0</v>
      </c>
      <c r="G41" s="159">
        <f t="shared" si="3"/>
        <v>0</v>
      </c>
      <c r="H41" s="159">
        <f t="shared" si="3"/>
        <v>0</v>
      </c>
      <c r="I41" s="159">
        <f t="shared" si="3"/>
        <v>0</v>
      </c>
      <c r="J41" s="159">
        <f t="shared" si="3"/>
        <v>0</v>
      </c>
      <c r="K41" s="159">
        <f t="shared" si="3"/>
        <v>0</v>
      </c>
    </row>
    <row r="42" spans="1:12" x14ac:dyDescent="0.2">
      <c r="A42"/>
      <c r="B42" s="160"/>
      <c r="C42" s="160"/>
      <c r="D42" s="160"/>
      <c r="E42" s="160"/>
      <c r="F42" s="160"/>
      <c r="G42" s="160"/>
      <c r="H42" s="160"/>
      <c r="I42" s="160"/>
      <c r="J42" s="160"/>
      <c r="K42" s="160"/>
    </row>
    <row r="43" spans="1:12" x14ac:dyDescent="0.2">
      <c r="A43" s="26" t="s">
        <v>1</v>
      </c>
      <c r="B43" s="160"/>
      <c r="C43" s="160"/>
      <c r="D43" s="160"/>
      <c r="E43" s="160"/>
      <c r="F43" s="160"/>
      <c r="G43" s="160"/>
      <c r="H43" s="160"/>
      <c r="I43" s="160"/>
      <c r="J43" s="160"/>
      <c r="K43" s="160"/>
    </row>
    <row r="44" spans="1:12" x14ac:dyDescent="0.2">
      <c r="A44"/>
      <c r="B44" s="160"/>
      <c r="C44" s="160"/>
      <c r="D44" s="160"/>
      <c r="E44" s="160"/>
      <c r="F44" s="160"/>
      <c r="G44" s="160"/>
      <c r="H44" s="160"/>
      <c r="I44" s="160"/>
      <c r="J44" s="160"/>
      <c r="K44" s="160"/>
    </row>
    <row r="45" spans="1:12" x14ac:dyDescent="0.2">
      <c r="A45" s="26" t="s">
        <v>255</v>
      </c>
      <c r="B45" s="161"/>
      <c r="C45" s="161"/>
      <c r="D45" s="161"/>
      <c r="E45" s="161"/>
      <c r="F45" s="161"/>
      <c r="G45" s="161"/>
      <c r="H45" s="161"/>
      <c r="I45" s="161"/>
      <c r="J45" s="161"/>
      <c r="K45" s="161"/>
    </row>
    <row r="46" spans="1:12" x14ac:dyDescent="0.2">
      <c r="A46" s="58" t="s">
        <v>183</v>
      </c>
      <c r="B46" s="143"/>
      <c r="C46" s="143"/>
      <c r="D46" s="143"/>
      <c r="E46" s="143"/>
      <c r="F46" s="143"/>
      <c r="G46" s="143"/>
      <c r="H46" s="143"/>
      <c r="I46" s="143"/>
      <c r="J46" s="143"/>
      <c r="K46" s="143"/>
      <c r="L46" s="71"/>
    </row>
    <row r="47" spans="1:12" x14ac:dyDescent="0.2">
      <c r="A47" s="58" t="s">
        <v>184</v>
      </c>
      <c r="B47" s="143"/>
      <c r="C47" s="143"/>
      <c r="D47" s="143"/>
      <c r="E47" s="143"/>
      <c r="F47" s="143"/>
      <c r="G47" s="143"/>
      <c r="H47" s="143"/>
      <c r="I47" s="143"/>
      <c r="J47" s="143"/>
      <c r="K47" s="143"/>
    </row>
    <row r="48" spans="1:12" x14ac:dyDescent="0.2">
      <c r="A48" s="56" t="s">
        <v>185</v>
      </c>
      <c r="B48" s="162">
        <f>SUM(B46:B47)</f>
        <v>0</v>
      </c>
      <c r="C48" s="162">
        <f t="shared" ref="C48:K48" si="4">SUM(C46:C47)</f>
        <v>0</v>
      </c>
      <c r="D48" s="162">
        <f t="shared" si="4"/>
        <v>0</v>
      </c>
      <c r="E48" s="162">
        <f t="shared" si="4"/>
        <v>0</v>
      </c>
      <c r="F48" s="162">
        <f t="shared" si="4"/>
        <v>0</v>
      </c>
      <c r="G48" s="162">
        <f t="shared" si="4"/>
        <v>0</v>
      </c>
      <c r="H48" s="162">
        <f t="shared" si="4"/>
        <v>0</v>
      </c>
      <c r="I48" s="162">
        <f t="shared" si="4"/>
        <v>0</v>
      </c>
      <c r="J48" s="162">
        <f t="shared" si="4"/>
        <v>0</v>
      </c>
      <c r="K48" s="162">
        <f t="shared" si="4"/>
        <v>0</v>
      </c>
    </row>
    <row r="49" spans="1:12" x14ac:dyDescent="0.2">
      <c r="A49" s="56"/>
      <c r="B49" s="163"/>
      <c r="C49" s="163"/>
      <c r="D49" s="163"/>
      <c r="E49" s="163"/>
      <c r="F49" s="163"/>
      <c r="G49" s="163"/>
      <c r="H49" s="163"/>
      <c r="I49" s="163"/>
      <c r="J49" s="163"/>
      <c r="K49" s="163"/>
    </row>
    <row r="50" spans="1:12" x14ac:dyDescent="0.2">
      <c r="A50" s="26" t="s">
        <v>256</v>
      </c>
      <c r="B50" s="163"/>
      <c r="C50" s="163"/>
      <c r="D50" s="163"/>
      <c r="E50" s="163"/>
      <c r="F50" s="163"/>
      <c r="G50" s="163"/>
      <c r="H50" s="163"/>
      <c r="I50" s="163"/>
      <c r="J50" s="163"/>
      <c r="K50" s="163"/>
    </row>
    <row r="51" spans="1:12" x14ac:dyDescent="0.2">
      <c r="A51" s="58" t="s">
        <v>183</v>
      </c>
      <c r="B51" s="143"/>
      <c r="C51" s="143"/>
      <c r="D51" s="143"/>
      <c r="E51" s="143"/>
      <c r="F51" s="143"/>
      <c r="G51" s="143"/>
      <c r="H51" s="143"/>
      <c r="I51" s="143"/>
      <c r="J51" s="143"/>
      <c r="K51" s="143"/>
      <c r="L51" s="71"/>
    </row>
    <row r="52" spans="1:12" x14ac:dyDescent="0.2">
      <c r="A52" s="58" t="s">
        <v>184</v>
      </c>
      <c r="B52" s="143"/>
      <c r="C52" s="143"/>
      <c r="D52" s="143"/>
      <c r="E52" s="143"/>
      <c r="F52" s="143"/>
      <c r="G52" s="143"/>
      <c r="H52" s="143"/>
      <c r="I52" s="143"/>
      <c r="J52" s="143"/>
      <c r="K52" s="143"/>
    </row>
    <row r="53" spans="1:12" x14ac:dyDescent="0.2">
      <c r="A53" s="56" t="s">
        <v>186</v>
      </c>
      <c r="B53" s="162">
        <f>SUM(B51:B52)</f>
        <v>0</v>
      </c>
      <c r="C53" s="162">
        <f t="shared" ref="C53" si="5">SUM(C51:C52)</f>
        <v>0</v>
      </c>
      <c r="D53" s="162">
        <f t="shared" ref="D53" si="6">SUM(D51:D52)</f>
        <v>0</v>
      </c>
      <c r="E53" s="162">
        <f t="shared" ref="E53:K53" si="7">SUM(E51:E52)</f>
        <v>0</v>
      </c>
      <c r="F53" s="162">
        <f t="shared" si="7"/>
        <v>0</v>
      </c>
      <c r="G53" s="162">
        <f t="shared" si="7"/>
        <v>0</v>
      </c>
      <c r="H53" s="162">
        <f t="shared" si="7"/>
        <v>0</v>
      </c>
      <c r="I53" s="162">
        <f t="shared" si="7"/>
        <v>0</v>
      </c>
      <c r="J53" s="162">
        <f t="shared" si="7"/>
        <v>0</v>
      </c>
      <c r="K53" s="162">
        <f t="shared" si="7"/>
        <v>0</v>
      </c>
    </row>
    <row r="54" spans="1:12" x14ac:dyDescent="0.2">
      <c r="A54" s="56"/>
      <c r="B54" s="163"/>
      <c r="C54" s="163"/>
      <c r="D54" s="163"/>
      <c r="E54" s="163"/>
      <c r="F54" s="163"/>
      <c r="G54" s="163"/>
      <c r="H54" s="163"/>
      <c r="I54" s="163"/>
      <c r="J54" s="163"/>
      <c r="K54" s="163"/>
    </row>
    <row r="55" spans="1:12" x14ac:dyDescent="0.2">
      <c r="A55" s="26" t="s">
        <v>257</v>
      </c>
      <c r="B55" s="163"/>
      <c r="C55" s="163"/>
      <c r="D55" s="163"/>
      <c r="E55" s="163"/>
      <c r="F55" s="163"/>
      <c r="G55" s="163"/>
      <c r="H55" s="163"/>
      <c r="I55" s="163"/>
      <c r="J55" s="163"/>
      <c r="K55" s="163"/>
    </row>
    <row r="56" spans="1:12" x14ac:dyDescent="0.2">
      <c r="A56" s="58" t="s">
        <v>183</v>
      </c>
      <c r="B56" s="143"/>
      <c r="C56" s="143"/>
      <c r="D56" s="143"/>
      <c r="E56" s="143"/>
      <c r="F56" s="143"/>
      <c r="G56" s="143"/>
      <c r="H56" s="143"/>
      <c r="I56" s="143"/>
      <c r="J56" s="143"/>
      <c r="K56" s="143"/>
      <c r="L56" s="71"/>
    </row>
    <row r="57" spans="1:12" x14ac:dyDescent="0.2">
      <c r="A57" s="58" t="s">
        <v>184</v>
      </c>
      <c r="B57" s="143"/>
      <c r="C57" s="143"/>
      <c r="D57" s="143"/>
      <c r="E57" s="143"/>
      <c r="F57" s="143"/>
      <c r="G57" s="143"/>
      <c r="H57" s="143"/>
      <c r="I57" s="143"/>
      <c r="J57" s="143"/>
      <c r="K57" s="143"/>
    </row>
    <row r="58" spans="1:12" x14ac:dyDescent="0.2">
      <c r="A58" s="56" t="s">
        <v>187</v>
      </c>
      <c r="B58" s="162">
        <f>SUM(B56:B57)</f>
        <v>0</v>
      </c>
      <c r="C58" s="162">
        <f t="shared" ref="C58" si="8">SUM(C56:C57)</f>
        <v>0</v>
      </c>
      <c r="D58" s="162">
        <f t="shared" ref="D58" si="9">SUM(D56:D57)</f>
        <v>0</v>
      </c>
      <c r="E58" s="162">
        <f t="shared" ref="E58:K58" si="10">SUM(E56:E57)</f>
        <v>0</v>
      </c>
      <c r="F58" s="162">
        <f t="shared" si="10"/>
        <v>0</v>
      </c>
      <c r="G58" s="162">
        <f t="shared" si="10"/>
        <v>0</v>
      </c>
      <c r="H58" s="162">
        <f t="shared" si="10"/>
        <v>0</v>
      </c>
      <c r="I58" s="162">
        <f t="shared" si="10"/>
        <v>0</v>
      </c>
      <c r="J58" s="162">
        <f t="shared" si="10"/>
        <v>0</v>
      </c>
      <c r="K58" s="162">
        <f t="shared" si="10"/>
        <v>0</v>
      </c>
    </row>
    <row r="59" spans="1:12" x14ac:dyDescent="0.2">
      <c r="A59" s="56"/>
      <c r="B59" s="163"/>
      <c r="C59" s="163"/>
      <c r="D59" s="163"/>
      <c r="E59" s="163"/>
      <c r="F59" s="163"/>
      <c r="G59" s="163"/>
      <c r="H59" s="163"/>
      <c r="I59" s="163"/>
      <c r="J59" s="163"/>
      <c r="K59" s="163"/>
    </row>
    <row r="60" spans="1:12" x14ac:dyDescent="0.2">
      <c r="A60" s="26" t="s">
        <v>258</v>
      </c>
      <c r="B60" s="163"/>
      <c r="C60" s="163"/>
      <c r="D60" s="163"/>
      <c r="E60" s="163"/>
      <c r="F60" s="163"/>
      <c r="G60" s="163"/>
      <c r="H60" s="163"/>
      <c r="I60" s="163"/>
      <c r="J60" s="163"/>
      <c r="K60" s="163"/>
    </row>
    <row r="61" spans="1:12" x14ac:dyDescent="0.2">
      <c r="A61" s="58" t="s">
        <v>183</v>
      </c>
      <c r="B61" s="143"/>
      <c r="C61" s="143"/>
      <c r="D61" s="143"/>
      <c r="E61" s="143"/>
      <c r="F61" s="143"/>
      <c r="G61" s="143"/>
      <c r="H61" s="143"/>
      <c r="I61" s="143"/>
      <c r="J61" s="143"/>
      <c r="K61" s="143"/>
    </row>
    <row r="62" spans="1:12" x14ac:dyDescent="0.2">
      <c r="A62" s="58" t="s">
        <v>184</v>
      </c>
      <c r="B62" s="143"/>
      <c r="C62" s="143"/>
      <c r="D62" s="143"/>
      <c r="E62" s="143"/>
      <c r="F62" s="143"/>
      <c r="G62" s="143"/>
      <c r="H62" s="143"/>
      <c r="I62" s="143"/>
      <c r="J62" s="143"/>
      <c r="K62" s="143"/>
    </row>
    <row r="63" spans="1:12" x14ac:dyDescent="0.2">
      <c r="A63" s="56" t="s">
        <v>188</v>
      </c>
      <c r="B63" s="162">
        <f>SUM(B61:B62)</f>
        <v>0</v>
      </c>
      <c r="C63" s="162">
        <f t="shared" ref="C63" si="11">SUM(C61:C62)</f>
        <v>0</v>
      </c>
      <c r="D63" s="162">
        <f t="shared" ref="D63" si="12">SUM(D61:D62)</f>
        <v>0</v>
      </c>
      <c r="E63" s="162">
        <f t="shared" ref="E63:K63" si="13">SUM(E61:E62)</f>
        <v>0</v>
      </c>
      <c r="F63" s="162">
        <f t="shared" si="13"/>
        <v>0</v>
      </c>
      <c r="G63" s="162">
        <f t="shared" si="13"/>
        <v>0</v>
      </c>
      <c r="H63" s="162">
        <f t="shared" si="13"/>
        <v>0</v>
      </c>
      <c r="I63" s="162">
        <f t="shared" si="13"/>
        <v>0</v>
      </c>
      <c r="J63" s="162">
        <f t="shared" si="13"/>
        <v>0</v>
      </c>
      <c r="K63" s="162">
        <f t="shared" si="13"/>
        <v>0</v>
      </c>
    </row>
    <row r="64" spans="1:12" x14ac:dyDescent="0.2">
      <c r="A64"/>
      <c r="B64" s="160"/>
      <c r="C64" s="160"/>
      <c r="D64" s="160"/>
      <c r="E64" s="160"/>
      <c r="F64" s="160"/>
      <c r="G64" s="160"/>
      <c r="H64" s="160"/>
      <c r="I64" s="160"/>
      <c r="J64" s="160"/>
      <c r="K64" s="160"/>
    </row>
    <row r="65" spans="1:11" x14ac:dyDescent="0.2">
      <c r="A65" s="26" t="s">
        <v>259</v>
      </c>
      <c r="B65" s="163"/>
      <c r="C65" s="163"/>
      <c r="D65" s="163"/>
      <c r="E65" s="163"/>
      <c r="F65" s="163"/>
      <c r="G65" s="163"/>
      <c r="H65" s="163"/>
      <c r="I65" s="163"/>
      <c r="J65" s="163"/>
      <c r="K65" s="163"/>
    </row>
    <row r="66" spans="1:11" x14ac:dyDescent="0.2">
      <c r="A66" s="58" t="s">
        <v>183</v>
      </c>
      <c r="B66" s="143"/>
      <c r="C66" s="143"/>
      <c r="D66" s="143"/>
      <c r="E66" s="143"/>
      <c r="F66" s="143"/>
      <c r="G66" s="143"/>
      <c r="H66" s="143"/>
      <c r="I66" s="143"/>
      <c r="J66" s="143"/>
      <c r="K66" s="143"/>
    </row>
    <row r="67" spans="1:11" x14ac:dyDescent="0.2">
      <c r="A67" s="58" t="s">
        <v>184</v>
      </c>
      <c r="B67" s="143"/>
      <c r="C67" s="143"/>
      <c r="D67" s="143"/>
      <c r="E67" s="143"/>
      <c r="F67" s="143"/>
      <c r="G67" s="143"/>
      <c r="H67" s="143"/>
      <c r="I67" s="143"/>
      <c r="J67" s="143"/>
      <c r="K67" s="143"/>
    </row>
    <row r="68" spans="1:11" x14ac:dyDescent="0.2">
      <c r="A68" s="56" t="s">
        <v>189</v>
      </c>
      <c r="B68" s="162">
        <f>SUM(B66:B67)</f>
        <v>0</v>
      </c>
      <c r="C68" s="162">
        <f t="shared" ref="C68" si="14">SUM(C66:C67)</f>
        <v>0</v>
      </c>
      <c r="D68" s="162">
        <f t="shared" ref="D68" si="15">SUM(D66:D67)</f>
        <v>0</v>
      </c>
      <c r="E68" s="162">
        <f t="shared" ref="E68:K68" si="16">SUM(E66:E67)</f>
        <v>0</v>
      </c>
      <c r="F68" s="162">
        <f t="shared" si="16"/>
        <v>0</v>
      </c>
      <c r="G68" s="162">
        <f t="shared" si="16"/>
        <v>0</v>
      </c>
      <c r="H68" s="162">
        <f t="shared" si="16"/>
        <v>0</v>
      </c>
      <c r="I68" s="162">
        <f t="shared" si="16"/>
        <v>0</v>
      </c>
      <c r="J68" s="162">
        <f t="shared" si="16"/>
        <v>0</v>
      </c>
      <c r="K68" s="162">
        <f t="shared" si="16"/>
        <v>0</v>
      </c>
    </row>
    <row r="69" spans="1:11" x14ac:dyDescent="0.2">
      <c r="A69" s="56"/>
      <c r="B69" s="163"/>
      <c r="C69" s="163"/>
      <c r="D69" s="163"/>
      <c r="E69" s="163"/>
      <c r="F69" s="163"/>
      <c r="G69" s="163"/>
      <c r="H69" s="163"/>
      <c r="I69" s="163"/>
      <c r="J69" s="163"/>
      <c r="K69" s="163"/>
    </row>
    <row r="70" spans="1:11" x14ac:dyDescent="0.2">
      <c r="A70" s="26" t="s">
        <v>260</v>
      </c>
      <c r="B70" s="163"/>
      <c r="C70" s="163"/>
      <c r="D70" s="163"/>
      <c r="E70" s="163"/>
      <c r="F70" s="163"/>
      <c r="G70" s="163"/>
      <c r="H70" s="163"/>
      <c r="I70" s="163"/>
      <c r="J70" s="163"/>
      <c r="K70" s="163"/>
    </row>
    <row r="71" spans="1:11" x14ac:dyDescent="0.2">
      <c r="A71" s="58" t="s">
        <v>183</v>
      </c>
      <c r="B71" s="143"/>
      <c r="C71" s="143"/>
      <c r="D71" s="143"/>
      <c r="E71" s="143"/>
      <c r="F71" s="143"/>
      <c r="G71" s="143"/>
      <c r="H71" s="143"/>
      <c r="I71" s="143"/>
      <c r="J71" s="143"/>
      <c r="K71" s="143"/>
    </row>
    <row r="72" spans="1:11" x14ac:dyDescent="0.2">
      <c r="A72" s="58" t="s">
        <v>184</v>
      </c>
      <c r="B72" s="143"/>
      <c r="C72" s="143"/>
      <c r="D72" s="143"/>
      <c r="E72" s="143"/>
      <c r="F72" s="143"/>
      <c r="G72" s="143"/>
      <c r="H72" s="143"/>
      <c r="I72" s="143"/>
      <c r="J72" s="143"/>
      <c r="K72" s="143"/>
    </row>
    <row r="73" spans="1:11" x14ac:dyDescent="0.2">
      <c r="A73" s="56" t="s">
        <v>190</v>
      </c>
      <c r="B73" s="162">
        <f>SUM(B71:B72)</f>
        <v>0</v>
      </c>
      <c r="C73" s="162">
        <f t="shared" ref="C73" si="17">SUM(C71:C72)</f>
        <v>0</v>
      </c>
      <c r="D73" s="162">
        <f t="shared" ref="D73" si="18">SUM(D71:D72)</f>
        <v>0</v>
      </c>
      <c r="E73" s="162">
        <f t="shared" ref="E73:K73" si="19">SUM(E71:E72)</f>
        <v>0</v>
      </c>
      <c r="F73" s="162">
        <f t="shared" si="19"/>
        <v>0</v>
      </c>
      <c r="G73" s="162">
        <f t="shared" si="19"/>
        <v>0</v>
      </c>
      <c r="H73" s="162">
        <f t="shared" si="19"/>
        <v>0</v>
      </c>
      <c r="I73" s="162">
        <f t="shared" si="19"/>
        <v>0</v>
      </c>
      <c r="J73" s="162">
        <f t="shared" si="19"/>
        <v>0</v>
      </c>
      <c r="K73" s="162">
        <f t="shared" si="19"/>
        <v>0</v>
      </c>
    </row>
    <row r="74" spans="1:11" x14ac:dyDescent="0.2">
      <c r="A74" s="56"/>
      <c r="B74" s="163"/>
      <c r="C74" s="163"/>
      <c r="D74" s="163"/>
      <c r="E74" s="163"/>
      <c r="F74" s="163"/>
      <c r="G74" s="163"/>
      <c r="H74" s="163"/>
      <c r="I74" s="163"/>
      <c r="J74" s="163"/>
      <c r="K74" s="163"/>
    </row>
    <row r="75" spans="1:11" x14ac:dyDescent="0.2">
      <c r="A75" s="26" t="s">
        <v>261</v>
      </c>
      <c r="B75" s="163"/>
      <c r="C75" s="163"/>
      <c r="D75" s="163"/>
      <c r="E75" s="163"/>
      <c r="F75" s="163"/>
      <c r="G75" s="163"/>
      <c r="H75" s="163"/>
      <c r="I75" s="163"/>
      <c r="J75" s="163"/>
      <c r="K75" s="163"/>
    </row>
    <row r="76" spans="1:11" x14ac:dyDescent="0.2">
      <c r="A76" s="58" t="s">
        <v>183</v>
      </c>
      <c r="B76" s="143"/>
      <c r="C76" s="143"/>
      <c r="D76" s="143"/>
      <c r="E76" s="143"/>
      <c r="F76" s="143"/>
      <c r="G76" s="143"/>
      <c r="H76" s="143"/>
      <c r="I76" s="143"/>
      <c r="J76" s="143"/>
      <c r="K76" s="143"/>
    </row>
    <row r="77" spans="1:11" x14ac:dyDescent="0.2">
      <c r="A77" s="58" t="s">
        <v>184</v>
      </c>
      <c r="B77" s="143"/>
      <c r="C77" s="143"/>
      <c r="D77" s="143"/>
      <c r="E77" s="143"/>
      <c r="F77" s="143"/>
      <c r="G77" s="143"/>
      <c r="H77" s="143"/>
      <c r="I77" s="143"/>
      <c r="J77" s="143"/>
      <c r="K77" s="143"/>
    </row>
    <row r="78" spans="1:11" x14ac:dyDescent="0.2">
      <c r="A78" s="56" t="s">
        <v>191</v>
      </c>
      <c r="B78" s="162">
        <f>SUM(B76:B77)</f>
        <v>0</v>
      </c>
      <c r="C78" s="162">
        <f t="shared" ref="C78" si="20">SUM(C76:C77)</f>
        <v>0</v>
      </c>
      <c r="D78" s="162">
        <f t="shared" ref="D78" si="21">SUM(D76:D77)</f>
        <v>0</v>
      </c>
      <c r="E78" s="162">
        <f t="shared" ref="E78:K78" si="22">SUM(E76:E77)</f>
        <v>0</v>
      </c>
      <c r="F78" s="162">
        <f t="shared" si="22"/>
        <v>0</v>
      </c>
      <c r="G78" s="162">
        <f t="shared" si="22"/>
        <v>0</v>
      </c>
      <c r="H78" s="162">
        <f t="shared" si="22"/>
        <v>0</v>
      </c>
      <c r="I78" s="162">
        <f t="shared" si="22"/>
        <v>0</v>
      </c>
      <c r="J78" s="162">
        <f t="shared" si="22"/>
        <v>0</v>
      </c>
      <c r="K78" s="162">
        <f t="shared" si="22"/>
        <v>0</v>
      </c>
    </row>
    <row r="79" spans="1:11" x14ac:dyDescent="0.2">
      <c r="A79" s="56"/>
      <c r="B79" s="163"/>
      <c r="C79" s="163"/>
      <c r="D79" s="163"/>
      <c r="E79" s="163"/>
      <c r="F79" s="163"/>
      <c r="G79" s="163"/>
      <c r="H79" s="163"/>
      <c r="I79" s="163"/>
      <c r="J79" s="163"/>
      <c r="K79" s="163"/>
    </row>
    <row r="80" spans="1:11" x14ac:dyDescent="0.2">
      <c r="A80" s="26" t="s">
        <v>262</v>
      </c>
      <c r="B80" s="163"/>
      <c r="C80" s="163"/>
      <c r="D80" s="163"/>
      <c r="E80" s="163"/>
      <c r="F80" s="163"/>
      <c r="G80" s="163"/>
      <c r="H80" s="163"/>
      <c r="I80" s="163"/>
      <c r="J80" s="163"/>
      <c r="K80" s="163"/>
    </row>
    <row r="81" spans="1:12" x14ac:dyDescent="0.2">
      <c r="A81" s="58" t="s">
        <v>183</v>
      </c>
      <c r="B81" s="143"/>
      <c r="C81" s="143"/>
      <c r="D81" s="143"/>
      <c r="E81" s="143"/>
      <c r="F81" s="143"/>
      <c r="G81" s="143"/>
      <c r="H81" s="143"/>
      <c r="I81" s="143"/>
      <c r="J81" s="143"/>
      <c r="K81" s="143"/>
      <c r="L81" s="71"/>
    </row>
    <row r="82" spans="1:12" x14ac:dyDescent="0.2">
      <c r="A82" s="58" t="s">
        <v>184</v>
      </c>
      <c r="B82" s="143"/>
      <c r="C82" s="143"/>
      <c r="D82" s="143"/>
      <c r="E82" s="143"/>
      <c r="F82" s="143"/>
      <c r="G82" s="143"/>
      <c r="H82" s="143"/>
      <c r="I82" s="143"/>
      <c r="J82" s="143"/>
      <c r="K82" s="143"/>
    </row>
    <row r="83" spans="1:12" x14ac:dyDescent="0.2">
      <c r="A83" s="56" t="s">
        <v>191</v>
      </c>
      <c r="B83" s="162">
        <f>SUM(B81:B82)</f>
        <v>0</v>
      </c>
      <c r="C83" s="162">
        <f t="shared" ref="C83" si="23">SUM(C81:C82)</f>
        <v>0</v>
      </c>
      <c r="D83" s="162">
        <f t="shared" ref="D83" si="24">SUM(D81:D82)</f>
        <v>0</v>
      </c>
      <c r="E83" s="162">
        <f t="shared" ref="E83:K83" si="25">SUM(E81:E82)</f>
        <v>0</v>
      </c>
      <c r="F83" s="162">
        <f t="shared" si="25"/>
        <v>0</v>
      </c>
      <c r="G83" s="162">
        <f t="shared" si="25"/>
        <v>0</v>
      </c>
      <c r="H83" s="162">
        <f t="shared" si="25"/>
        <v>0</v>
      </c>
      <c r="I83" s="162">
        <f t="shared" si="25"/>
        <v>0</v>
      </c>
      <c r="J83" s="162">
        <f t="shared" si="25"/>
        <v>0</v>
      </c>
      <c r="K83" s="162">
        <f t="shared" si="25"/>
        <v>0</v>
      </c>
    </row>
    <row r="84" spans="1:12" x14ac:dyDescent="0.2">
      <c r="A84" s="56"/>
      <c r="B84" s="163"/>
      <c r="C84" s="163"/>
      <c r="D84" s="163"/>
      <c r="E84" s="163"/>
      <c r="F84" s="163"/>
      <c r="G84" s="163"/>
      <c r="H84" s="163"/>
      <c r="I84" s="163"/>
      <c r="J84" s="163"/>
      <c r="K84" s="163"/>
    </row>
    <row r="85" spans="1:12" x14ac:dyDescent="0.2">
      <c r="A85" s="26" t="s">
        <v>263</v>
      </c>
      <c r="B85" s="163"/>
      <c r="C85" s="163"/>
      <c r="D85" s="163"/>
      <c r="E85" s="163"/>
      <c r="F85" s="163"/>
      <c r="G85" s="163"/>
      <c r="H85" s="163"/>
      <c r="I85" s="163"/>
      <c r="J85" s="163"/>
      <c r="K85" s="163"/>
    </row>
    <row r="86" spans="1:12" x14ac:dyDescent="0.2">
      <c r="A86" s="58" t="s">
        <v>183</v>
      </c>
      <c r="B86" s="143"/>
      <c r="C86" s="143"/>
      <c r="D86" s="143"/>
      <c r="E86" s="143"/>
      <c r="F86" s="143"/>
      <c r="G86" s="143"/>
      <c r="H86" s="143"/>
      <c r="I86" s="143"/>
      <c r="J86" s="143"/>
      <c r="K86" s="143"/>
    </row>
    <row r="87" spans="1:12" x14ac:dyDescent="0.2">
      <c r="A87" s="58" t="s">
        <v>184</v>
      </c>
      <c r="B87" s="143"/>
      <c r="C87" s="143"/>
      <c r="D87" s="143"/>
      <c r="E87" s="143"/>
      <c r="F87" s="143"/>
      <c r="G87" s="143"/>
      <c r="H87" s="143"/>
      <c r="I87" s="143"/>
      <c r="J87" s="143"/>
      <c r="K87" s="143"/>
    </row>
    <row r="88" spans="1:12" x14ac:dyDescent="0.2">
      <c r="A88" s="56" t="s">
        <v>191</v>
      </c>
      <c r="B88" s="162">
        <f>SUM(B86:B87)</f>
        <v>0</v>
      </c>
      <c r="C88" s="162">
        <f t="shared" ref="C88" si="26">SUM(C86:C87)</f>
        <v>0</v>
      </c>
      <c r="D88" s="162">
        <f t="shared" ref="D88" si="27">SUM(D86:D87)</f>
        <v>0</v>
      </c>
      <c r="E88" s="162">
        <f t="shared" ref="E88:K88" si="28">SUM(E86:E87)</f>
        <v>0</v>
      </c>
      <c r="F88" s="162">
        <f t="shared" si="28"/>
        <v>0</v>
      </c>
      <c r="G88" s="162">
        <f t="shared" si="28"/>
        <v>0</v>
      </c>
      <c r="H88" s="162">
        <f t="shared" si="28"/>
        <v>0</v>
      </c>
      <c r="I88" s="162">
        <f t="shared" si="28"/>
        <v>0</v>
      </c>
      <c r="J88" s="162">
        <f t="shared" si="28"/>
        <v>0</v>
      </c>
      <c r="K88" s="162">
        <f t="shared" si="28"/>
        <v>0</v>
      </c>
    </row>
    <row r="89" spans="1:12" x14ac:dyDescent="0.2">
      <c r="A89" s="56"/>
      <c r="B89" s="163"/>
      <c r="C89" s="163"/>
      <c r="D89" s="163"/>
      <c r="E89" s="163"/>
      <c r="F89" s="163"/>
      <c r="G89" s="163"/>
      <c r="H89" s="163"/>
      <c r="I89" s="163"/>
      <c r="J89" s="163"/>
      <c r="K89" s="163"/>
    </row>
    <row r="90" spans="1:12" x14ac:dyDescent="0.2">
      <c r="A90" s="26" t="s">
        <v>58</v>
      </c>
      <c r="B90" s="163"/>
      <c r="C90" s="163"/>
      <c r="D90" s="163"/>
      <c r="E90" s="163"/>
      <c r="F90" s="163"/>
      <c r="G90" s="163"/>
      <c r="H90" s="163"/>
      <c r="I90" s="163"/>
      <c r="J90" s="163"/>
      <c r="K90" s="163"/>
    </row>
    <row r="91" spans="1:12" x14ac:dyDescent="0.2">
      <c r="A91" s="58" t="s">
        <v>183</v>
      </c>
      <c r="B91" s="143"/>
      <c r="C91" s="143"/>
      <c r="D91" s="143"/>
      <c r="E91" s="143"/>
      <c r="F91" s="143"/>
      <c r="G91" s="143"/>
      <c r="H91" s="143"/>
      <c r="I91" s="143"/>
      <c r="J91" s="143"/>
      <c r="K91" s="143"/>
    </row>
    <row r="92" spans="1:12" x14ac:dyDescent="0.2">
      <c r="A92" s="58" t="s">
        <v>184</v>
      </c>
      <c r="B92" s="143"/>
      <c r="C92" s="143"/>
      <c r="D92" s="143"/>
      <c r="E92" s="143"/>
      <c r="F92" s="143"/>
      <c r="G92" s="143"/>
      <c r="H92" s="143"/>
      <c r="I92" s="143"/>
      <c r="J92" s="143"/>
      <c r="K92" s="143"/>
    </row>
    <row r="93" spans="1:12" x14ac:dyDescent="0.2">
      <c r="A93" s="56" t="s">
        <v>191</v>
      </c>
      <c r="B93" s="162">
        <f>SUM(B91:B92)</f>
        <v>0</v>
      </c>
      <c r="C93" s="162">
        <f t="shared" ref="C93" si="29">SUM(C91:C92)</f>
        <v>0</v>
      </c>
      <c r="D93" s="162">
        <f t="shared" ref="D93" si="30">SUM(D91:D92)</f>
        <v>0</v>
      </c>
      <c r="E93" s="162">
        <f t="shared" ref="E93:K93" si="31">SUM(E91:E92)</f>
        <v>0</v>
      </c>
      <c r="F93" s="162">
        <f t="shared" si="31"/>
        <v>0</v>
      </c>
      <c r="G93" s="162">
        <f t="shared" si="31"/>
        <v>0</v>
      </c>
      <c r="H93" s="162">
        <f t="shared" si="31"/>
        <v>0</v>
      </c>
      <c r="I93" s="162">
        <f t="shared" si="31"/>
        <v>0</v>
      </c>
      <c r="J93" s="162">
        <f t="shared" si="31"/>
        <v>0</v>
      </c>
      <c r="K93" s="162">
        <f t="shared" si="31"/>
        <v>0</v>
      </c>
    </row>
    <row r="94" spans="1:12" x14ac:dyDescent="0.2">
      <c r="A94" s="56"/>
      <c r="B94" s="167"/>
      <c r="C94" s="167"/>
      <c r="D94" s="167"/>
      <c r="E94" s="167"/>
      <c r="F94" s="167"/>
      <c r="G94" s="167"/>
      <c r="H94" s="167"/>
      <c r="I94" s="167"/>
      <c r="J94" s="167"/>
      <c r="K94" s="167"/>
    </row>
    <row r="95" spans="1:12" x14ac:dyDescent="0.2">
      <c r="A95" s="26" t="s">
        <v>58</v>
      </c>
      <c r="B95" s="163"/>
      <c r="C95" s="163"/>
      <c r="D95" s="163"/>
      <c r="E95" s="163"/>
      <c r="F95" s="163"/>
      <c r="G95" s="163"/>
      <c r="H95" s="163"/>
      <c r="I95" s="163"/>
      <c r="J95" s="163"/>
      <c r="K95" s="163"/>
    </row>
    <row r="96" spans="1:12" x14ac:dyDescent="0.2">
      <c r="A96" s="58" t="s">
        <v>183</v>
      </c>
      <c r="B96" s="143"/>
      <c r="C96" s="143"/>
      <c r="D96" s="143"/>
      <c r="E96" s="143"/>
      <c r="F96" s="143"/>
      <c r="G96" s="143"/>
      <c r="H96" s="143"/>
      <c r="I96" s="143"/>
      <c r="J96" s="143"/>
      <c r="K96" s="143"/>
    </row>
    <row r="97" spans="1:11" x14ac:dyDescent="0.2">
      <c r="A97" s="58" t="s">
        <v>184</v>
      </c>
      <c r="B97" s="143"/>
      <c r="C97" s="143"/>
      <c r="D97" s="143"/>
      <c r="E97" s="143"/>
      <c r="F97" s="143"/>
      <c r="G97" s="143"/>
      <c r="H97" s="143"/>
      <c r="I97" s="143"/>
      <c r="J97" s="143"/>
      <c r="K97" s="143"/>
    </row>
    <row r="98" spans="1:11" x14ac:dyDescent="0.2">
      <c r="A98" s="56" t="s">
        <v>191</v>
      </c>
      <c r="B98" s="162">
        <f>SUM(B96:B97)</f>
        <v>0</v>
      </c>
      <c r="C98" s="162">
        <f t="shared" ref="C98:K98" si="32">SUM(C96:C97)</f>
        <v>0</v>
      </c>
      <c r="D98" s="162">
        <f t="shared" si="32"/>
        <v>0</v>
      </c>
      <c r="E98" s="162">
        <f t="shared" si="32"/>
        <v>0</v>
      </c>
      <c r="F98" s="162">
        <f t="shared" si="32"/>
        <v>0</v>
      </c>
      <c r="G98" s="162">
        <f t="shared" si="32"/>
        <v>0</v>
      </c>
      <c r="H98" s="162">
        <f t="shared" si="32"/>
        <v>0</v>
      </c>
      <c r="I98" s="162">
        <f t="shared" si="32"/>
        <v>0</v>
      </c>
      <c r="J98" s="162">
        <f t="shared" si="32"/>
        <v>0</v>
      </c>
      <c r="K98" s="162">
        <f t="shared" si="32"/>
        <v>0</v>
      </c>
    </row>
    <row r="99" spans="1:11" x14ac:dyDescent="0.2">
      <c r="A99"/>
      <c r="B99" s="160"/>
      <c r="C99" s="160"/>
      <c r="D99" s="160"/>
      <c r="E99" s="160"/>
      <c r="F99" s="160"/>
      <c r="G99" s="160"/>
      <c r="H99" s="160"/>
      <c r="I99" s="160"/>
      <c r="J99" s="160"/>
      <c r="K99" s="160"/>
    </row>
    <row r="100" spans="1:11" x14ac:dyDescent="0.2">
      <c r="A100" s="26" t="s">
        <v>192</v>
      </c>
      <c r="B100" s="163"/>
      <c r="C100" s="163"/>
      <c r="D100" s="163"/>
      <c r="E100" s="163"/>
      <c r="F100" s="163"/>
      <c r="G100" s="163"/>
      <c r="H100" s="163"/>
      <c r="I100" s="163"/>
      <c r="J100" s="163"/>
      <c r="K100" s="163"/>
    </row>
    <row r="101" spans="1:11" x14ac:dyDescent="0.2">
      <c r="A101" s="54" t="s">
        <v>51</v>
      </c>
      <c r="B101" s="143"/>
      <c r="C101" s="143"/>
      <c r="D101" s="143"/>
      <c r="E101" s="143"/>
      <c r="F101" s="143"/>
      <c r="G101" s="143"/>
      <c r="H101" s="143"/>
      <c r="I101" s="143"/>
      <c r="J101" s="143"/>
      <c r="K101" s="143"/>
    </row>
    <row r="102" spans="1:11" x14ac:dyDescent="0.2">
      <c r="A102" s="54" t="s">
        <v>193</v>
      </c>
      <c r="B102" s="143"/>
      <c r="C102" s="143"/>
      <c r="D102" s="143"/>
      <c r="E102" s="143"/>
      <c r="F102" s="143"/>
      <c r="G102" s="143"/>
      <c r="H102" s="143"/>
      <c r="I102" s="143"/>
      <c r="J102" s="143"/>
      <c r="K102" s="143"/>
    </row>
    <row r="103" spans="1:11" x14ac:dyDescent="0.2">
      <c r="A103" s="54"/>
      <c r="B103" s="143"/>
      <c r="C103" s="143"/>
      <c r="D103" s="143"/>
      <c r="E103" s="143"/>
      <c r="F103" s="143"/>
      <c r="G103" s="143"/>
      <c r="H103" s="143"/>
      <c r="I103" s="143"/>
      <c r="J103" s="143"/>
      <c r="K103" s="143"/>
    </row>
    <row r="104" spans="1:11" x14ac:dyDescent="0.2">
      <c r="A104" s="54"/>
      <c r="B104" s="143"/>
      <c r="C104" s="143"/>
      <c r="D104" s="143"/>
      <c r="E104" s="143"/>
      <c r="F104" s="143"/>
      <c r="G104" s="143"/>
      <c r="H104" s="143"/>
      <c r="I104" s="143"/>
      <c r="J104" s="143"/>
      <c r="K104" s="143"/>
    </row>
    <row r="105" spans="1:11" x14ac:dyDescent="0.2">
      <c r="A105" s="54"/>
      <c r="B105" s="143"/>
      <c r="C105" s="143"/>
      <c r="D105" s="143"/>
      <c r="E105" s="143"/>
      <c r="F105" s="143"/>
      <c r="G105" s="143"/>
      <c r="H105" s="143"/>
      <c r="I105" s="143"/>
      <c r="J105" s="143"/>
      <c r="K105" s="143"/>
    </row>
    <row r="106" spans="1:11" x14ac:dyDescent="0.2">
      <c r="A106" s="56" t="s">
        <v>194</v>
      </c>
      <c r="B106" s="162">
        <f>SUM(B101:B105)</f>
        <v>0</v>
      </c>
      <c r="C106" s="162">
        <f t="shared" ref="C106:E106" si="33">SUM(C101:C105)</f>
        <v>0</v>
      </c>
      <c r="D106" s="162">
        <f t="shared" si="33"/>
        <v>0</v>
      </c>
      <c r="E106" s="162">
        <f t="shared" si="33"/>
        <v>0</v>
      </c>
      <c r="F106" s="162">
        <f t="shared" ref="F106:K106" si="34">SUM(F101:F105)</f>
        <v>0</v>
      </c>
      <c r="G106" s="162">
        <f t="shared" si="34"/>
        <v>0</v>
      </c>
      <c r="H106" s="162">
        <f t="shared" si="34"/>
        <v>0</v>
      </c>
      <c r="I106" s="162">
        <f t="shared" si="34"/>
        <v>0</v>
      </c>
      <c r="J106" s="162">
        <f t="shared" si="34"/>
        <v>0</v>
      </c>
      <c r="K106" s="162">
        <f t="shared" si="34"/>
        <v>0</v>
      </c>
    </row>
    <row r="107" spans="1:11" x14ac:dyDescent="0.2">
      <c r="A107"/>
      <c r="B107" s="160"/>
      <c r="C107" s="160"/>
      <c r="D107" s="160"/>
      <c r="E107" s="160"/>
      <c r="F107" s="160"/>
      <c r="G107" s="160"/>
      <c r="H107" s="160"/>
      <c r="I107" s="160"/>
      <c r="J107" s="160"/>
      <c r="K107" s="160"/>
    </row>
    <row r="108" spans="1:11" x14ac:dyDescent="0.2">
      <c r="A108" s="56" t="s">
        <v>2</v>
      </c>
      <c r="B108" s="160">
        <f>B106+B93+B88+B83+B78+B73+B68+B63+B58+B53+B48+B98</f>
        <v>0</v>
      </c>
      <c r="C108" s="160">
        <f t="shared" ref="C108:K108" si="35">C106+C93+C88+C83+C78+C73+C68+C63+C58+C53+C48+C98</f>
        <v>0</v>
      </c>
      <c r="D108" s="160">
        <f t="shared" si="35"/>
        <v>0</v>
      </c>
      <c r="E108" s="160">
        <f t="shared" si="35"/>
        <v>0</v>
      </c>
      <c r="F108" s="160">
        <f t="shared" si="35"/>
        <v>0</v>
      </c>
      <c r="G108" s="160">
        <f t="shared" si="35"/>
        <v>0</v>
      </c>
      <c r="H108" s="160">
        <f t="shared" si="35"/>
        <v>0</v>
      </c>
      <c r="I108" s="160">
        <f t="shared" si="35"/>
        <v>0</v>
      </c>
      <c r="J108" s="160">
        <f t="shared" si="35"/>
        <v>0</v>
      </c>
      <c r="K108" s="160">
        <f t="shared" si="35"/>
        <v>0</v>
      </c>
    </row>
    <row r="109" spans="1:11" x14ac:dyDescent="0.2">
      <c r="B109" s="158"/>
      <c r="C109" s="158"/>
      <c r="D109" s="158"/>
      <c r="E109" s="158"/>
      <c r="F109" s="158"/>
      <c r="G109" s="158"/>
      <c r="H109" s="158"/>
      <c r="I109" s="158"/>
      <c r="J109" s="158"/>
      <c r="K109" s="158"/>
    </row>
    <row r="110" spans="1:11" x14ac:dyDescent="0.2">
      <c r="A110" s="26" t="s">
        <v>195</v>
      </c>
      <c r="B110" s="158"/>
      <c r="C110" s="158"/>
      <c r="D110" s="158"/>
      <c r="E110" s="158"/>
      <c r="F110" s="158"/>
      <c r="G110" s="158"/>
      <c r="H110" s="158"/>
      <c r="I110" s="158"/>
      <c r="J110" s="158"/>
      <c r="K110" s="158"/>
    </row>
    <row r="111" spans="1:11" x14ac:dyDescent="0.2">
      <c r="A111" s="54" t="s">
        <v>196</v>
      </c>
      <c r="B111" s="143"/>
      <c r="C111" s="143"/>
      <c r="D111" s="143"/>
      <c r="E111" s="143"/>
      <c r="F111" s="143"/>
      <c r="G111" s="143"/>
      <c r="H111" s="143"/>
      <c r="I111" s="143"/>
      <c r="J111" s="143"/>
      <c r="K111" s="143"/>
    </row>
    <row r="112" spans="1:11" x14ac:dyDescent="0.2">
      <c r="A112" s="54" t="s">
        <v>197</v>
      </c>
      <c r="B112" s="143"/>
      <c r="C112" s="143"/>
      <c r="D112" s="143"/>
      <c r="E112" s="143"/>
      <c r="F112" s="143"/>
      <c r="G112" s="143"/>
      <c r="H112" s="143"/>
      <c r="I112" s="143"/>
      <c r="J112" s="143"/>
      <c r="K112" s="143"/>
    </row>
    <row r="113" spans="1:11" x14ac:dyDescent="0.2">
      <c r="A113" s="54" t="s">
        <v>198</v>
      </c>
      <c r="B113" s="143"/>
      <c r="C113" s="143"/>
      <c r="D113" s="143"/>
      <c r="E113" s="143"/>
      <c r="F113" s="143"/>
      <c r="G113" s="143"/>
      <c r="H113" s="143"/>
      <c r="I113" s="143"/>
      <c r="J113" s="143"/>
      <c r="K113" s="143"/>
    </row>
    <row r="114" spans="1:11" x14ac:dyDescent="0.2">
      <c r="A114" s="54" t="s">
        <v>199</v>
      </c>
      <c r="B114" s="143"/>
      <c r="C114" s="143"/>
      <c r="D114" s="143"/>
      <c r="E114" s="143"/>
      <c r="F114" s="143"/>
      <c r="G114" s="143"/>
      <c r="H114" s="143"/>
      <c r="I114" s="143"/>
      <c r="J114" s="143"/>
      <c r="K114" s="143"/>
    </row>
    <row r="115" spans="1:11" x14ac:dyDescent="0.2">
      <c r="A115" s="54" t="s">
        <v>200</v>
      </c>
      <c r="B115" s="143"/>
      <c r="C115" s="143"/>
      <c r="D115" s="143"/>
      <c r="E115" s="143"/>
      <c r="F115" s="143"/>
      <c r="G115" s="143"/>
      <c r="H115" s="143"/>
      <c r="I115" s="143"/>
      <c r="J115" s="143"/>
      <c r="K115" s="143"/>
    </row>
    <row r="116" spans="1:11" x14ac:dyDescent="0.2">
      <c r="A116" s="54" t="s">
        <v>201</v>
      </c>
      <c r="B116" s="143"/>
      <c r="C116" s="143"/>
      <c r="D116" s="143"/>
      <c r="E116" s="143"/>
      <c r="F116" s="143"/>
      <c r="G116" s="143"/>
      <c r="H116" s="143"/>
      <c r="I116" s="143"/>
      <c r="J116" s="143"/>
      <c r="K116" s="143"/>
    </row>
    <row r="117" spans="1:11" x14ac:dyDescent="0.2">
      <c r="A117" s="54" t="s">
        <v>201</v>
      </c>
      <c r="B117" s="143"/>
      <c r="C117" s="143"/>
      <c r="D117" s="143"/>
      <c r="E117" s="143"/>
      <c r="F117" s="143"/>
      <c r="G117" s="143"/>
      <c r="H117" s="143"/>
      <c r="I117" s="143"/>
      <c r="J117" s="143"/>
      <c r="K117" s="143"/>
    </row>
    <row r="118" spans="1:11" x14ac:dyDescent="0.2">
      <c r="A118" s="71"/>
      <c r="B118" s="158"/>
      <c r="C118" s="158"/>
      <c r="D118" s="158"/>
      <c r="E118" s="158"/>
      <c r="F118" s="158"/>
      <c r="G118" s="158"/>
      <c r="H118" s="158"/>
      <c r="I118" s="158"/>
      <c r="J118" s="158"/>
      <c r="K118" s="158"/>
    </row>
    <row r="119" spans="1:11" x14ac:dyDescent="0.2">
      <c r="A119" s="26" t="s">
        <v>202</v>
      </c>
      <c r="B119" s="159">
        <f>SUM(B111:B118)</f>
        <v>0</v>
      </c>
      <c r="C119" s="159">
        <f t="shared" ref="C119:K119" si="36">SUM(C111:C118)</f>
        <v>0</v>
      </c>
      <c r="D119" s="159">
        <f t="shared" si="36"/>
        <v>0</v>
      </c>
      <c r="E119" s="159">
        <f t="shared" si="36"/>
        <v>0</v>
      </c>
      <c r="F119" s="159">
        <f t="shared" si="36"/>
        <v>0</v>
      </c>
      <c r="G119" s="159">
        <f t="shared" si="36"/>
        <v>0</v>
      </c>
      <c r="H119" s="159">
        <f t="shared" si="36"/>
        <v>0</v>
      </c>
      <c r="I119" s="159">
        <f t="shared" si="36"/>
        <v>0</v>
      </c>
      <c r="J119" s="159">
        <f t="shared" si="36"/>
        <v>0</v>
      </c>
      <c r="K119" s="159">
        <f t="shared" si="36"/>
        <v>0</v>
      </c>
    </row>
    <row r="120" spans="1:11" x14ac:dyDescent="0.2">
      <c r="A120" s="71"/>
      <c r="B120" s="158"/>
      <c r="C120" s="158"/>
      <c r="D120" s="158"/>
      <c r="E120" s="158"/>
      <c r="F120" s="158"/>
      <c r="G120" s="158"/>
      <c r="H120" s="158"/>
      <c r="I120" s="158"/>
      <c r="J120" s="158"/>
      <c r="K120" s="158"/>
    </row>
    <row r="121" spans="1:11" x14ac:dyDescent="0.2">
      <c r="A121" s="26" t="s">
        <v>3</v>
      </c>
      <c r="B121" s="158"/>
      <c r="C121" s="158"/>
      <c r="D121" s="158"/>
      <c r="E121" s="158"/>
      <c r="F121" s="158"/>
      <c r="G121" s="158"/>
      <c r="H121" s="158"/>
      <c r="I121" s="158"/>
      <c r="J121" s="158"/>
      <c r="K121" s="158"/>
    </row>
    <row r="122" spans="1:11" x14ac:dyDescent="0.2">
      <c r="A122" s="58" t="s">
        <v>4</v>
      </c>
      <c r="B122" s="143"/>
      <c r="C122" s="143"/>
      <c r="D122" s="143"/>
      <c r="E122" s="143"/>
      <c r="F122" s="143"/>
      <c r="G122" s="143"/>
      <c r="H122" s="143"/>
      <c r="I122" s="143"/>
      <c r="J122" s="143"/>
      <c r="K122" s="143"/>
    </row>
    <row r="123" spans="1:11" x14ac:dyDescent="0.2">
      <c r="A123" s="58" t="s">
        <v>203</v>
      </c>
      <c r="B123" s="143"/>
      <c r="C123" s="143"/>
      <c r="D123" s="143"/>
      <c r="E123" s="143"/>
      <c r="F123" s="143"/>
      <c r="G123" s="143"/>
      <c r="H123" s="143"/>
      <c r="I123" s="143"/>
      <c r="J123" s="143"/>
      <c r="K123" s="143"/>
    </row>
    <row r="124" spans="1:11" x14ac:dyDescent="0.2">
      <c r="A124" s="58" t="s">
        <v>57</v>
      </c>
      <c r="B124" s="143"/>
      <c r="C124" s="143"/>
      <c r="D124" s="143"/>
      <c r="E124" s="143"/>
      <c r="F124" s="143"/>
      <c r="G124" s="143"/>
      <c r="H124" s="143"/>
      <c r="I124" s="143"/>
      <c r="J124" s="143"/>
      <c r="K124" s="143"/>
    </row>
    <row r="125" spans="1:11" x14ac:dyDescent="0.2">
      <c r="A125" s="58" t="s">
        <v>204</v>
      </c>
      <c r="B125" s="143"/>
      <c r="C125" s="143"/>
      <c r="D125" s="143"/>
      <c r="E125" s="143"/>
      <c r="F125" s="143"/>
      <c r="G125" s="143"/>
      <c r="H125" s="143"/>
      <c r="I125" s="143"/>
      <c r="J125" s="143"/>
      <c r="K125" s="143"/>
    </row>
    <row r="126" spans="1:11" x14ac:dyDescent="0.2">
      <c r="A126"/>
      <c r="B126" s="158"/>
      <c r="C126" s="158"/>
      <c r="D126" s="158"/>
      <c r="E126" s="158"/>
      <c r="F126" s="158"/>
      <c r="G126" s="158"/>
      <c r="H126" s="158"/>
      <c r="I126" s="158"/>
      <c r="J126" s="158"/>
      <c r="K126" s="158"/>
    </row>
    <row r="127" spans="1:11" x14ac:dyDescent="0.2">
      <c r="A127" s="26" t="s">
        <v>6</v>
      </c>
      <c r="B127" s="159">
        <f>SUM(B122:B126)</f>
        <v>0</v>
      </c>
      <c r="C127" s="159">
        <f t="shared" ref="C127:K127" si="37">SUM(C122:C126)</f>
        <v>0</v>
      </c>
      <c r="D127" s="159">
        <f t="shared" si="37"/>
        <v>0</v>
      </c>
      <c r="E127" s="159">
        <f t="shared" si="37"/>
        <v>0</v>
      </c>
      <c r="F127" s="159">
        <f t="shared" si="37"/>
        <v>0</v>
      </c>
      <c r="G127" s="159">
        <f t="shared" si="37"/>
        <v>0</v>
      </c>
      <c r="H127" s="159">
        <f t="shared" si="37"/>
        <v>0</v>
      </c>
      <c r="I127" s="159">
        <f t="shared" si="37"/>
        <v>0</v>
      </c>
      <c r="J127" s="159">
        <f t="shared" si="37"/>
        <v>0</v>
      </c>
      <c r="K127" s="159">
        <f t="shared" si="37"/>
        <v>0</v>
      </c>
    </row>
    <row r="128" spans="1:11" x14ac:dyDescent="0.2">
      <c r="A128" s="71"/>
      <c r="B128" s="163"/>
      <c r="C128" s="163"/>
      <c r="D128" s="163"/>
      <c r="E128" s="163"/>
      <c r="F128" s="163"/>
      <c r="G128" s="163"/>
      <c r="H128" s="163"/>
      <c r="I128" s="163"/>
      <c r="J128" s="163"/>
      <c r="K128" s="163"/>
    </row>
    <row r="129" spans="1:11" x14ac:dyDescent="0.2">
      <c r="A129" s="26" t="s">
        <v>22</v>
      </c>
      <c r="B129" s="159">
        <f>B127+B119+B108</f>
        <v>0</v>
      </c>
      <c r="C129" s="159">
        <f t="shared" ref="C129:E129" si="38">C127+C119+C108</f>
        <v>0</v>
      </c>
      <c r="D129" s="159">
        <f t="shared" si="38"/>
        <v>0</v>
      </c>
      <c r="E129" s="159">
        <f t="shared" si="38"/>
        <v>0</v>
      </c>
      <c r="F129" s="159">
        <f t="shared" ref="F129:K129" si="39">F127+F119+F108</f>
        <v>0</v>
      </c>
      <c r="G129" s="159">
        <f t="shared" si="39"/>
        <v>0</v>
      </c>
      <c r="H129" s="159">
        <f t="shared" si="39"/>
        <v>0</v>
      </c>
      <c r="I129" s="159">
        <f t="shared" si="39"/>
        <v>0</v>
      </c>
      <c r="J129" s="159">
        <f t="shared" si="39"/>
        <v>0</v>
      </c>
      <c r="K129" s="159">
        <f t="shared" si="39"/>
        <v>0</v>
      </c>
    </row>
    <row r="130" spans="1:11" x14ac:dyDescent="0.2">
      <c r="A130" s="71"/>
      <c r="B130" s="163"/>
      <c r="C130" s="163"/>
      <c r="D130" s="163"/>
      <c r="E130" s="163"/>
      <c r="F130" s="163"/>
      <c r="G130" s="163"/>
      <c r="H130" s="163"/>
      <c r="I130" s="163"/>
      <c r="J130" s="163"/>
      <c r="K130" s="163"/>
    </row>
    <row r="131" spans="1:11" x14ac:dyDescent="0.2">
      <c r="A131" s="26" t="s">
        <v>205</v>
      </c>
      <c r="B131" s="159">
        <f>B41-B129</f>
        <v>0</v>
      </c>
      <c r="C131" s="159">
        <f t="shared" ref="C131:E131" si="40">C41-C129</f>
        <v>0</v>
      </c>
      <c r="D131" s="159">
        <f t="shared" si="40"/>
        <v>0</v>
      </c>
      <c r="E131" s="159">
        <f t="shared" si="40"/>
        <v>0</v>
      </c>
      <c r="F131" s="159">
        <f t="shared" ref="F131:K131" si="41">F41-F129</f>
        <v>0</v>
      </c>
      <c r="G131" s="159">
        <f t="shared" si="41"/>
        <v>0</v>
      </c>
      <c r="H131" s="159">
        <f t="shared" si="41"/>
        <v>0</v>
      </c>
      <c r="I131" s="159">
        <f t="shared" si="41"/>
        <v>0</v>
      </c>
      <c r="J131" s="159">
        <f t="shared" si="41"/>
        <v>0</v>
      </c>
      <c r="K131" s="159">
        <f t="shared" si="41"/>
        <v>0</v>
      </c>
    </row>
    <row r="132" spans="1:11" x14ac:dyDescent="0.2">
      <c r="A132" s="71"/>
      <c r="B132" s="163"/>
      <c r="C132" s="163"/>
      <c r="D132" s="163"/>
      <c r="E132" s="163"/>
      <c r="F132" s="163"/>
      <c r="G132" s="163"/>
      <c r="H132" s="163"/>
      <c r="I132" s="163"/>
      <c r="J132" s="163"/>
      <c r="K132" s="163"/>
    </row>
    <row r="133" spans="1:11" x14ac:dyDescent="0.2">
      <c r="A133" s="96" t="s">
        <v>206</v>
      </c>
      <c r="B133" s="143"/>
      <c r="C133" s="143"/>
      <c r="D133" s="143"/>
      <c r="E133" s="143"/>
      <c r="F133" s="143"/>
      <c r="G133" s="143"/>
      <c r="H133" s="143"/>
      <c r="I133" s="143"/>
      <c r="J133" s="143"/>
      <c r="K133" s="143"/>
    </row>
    <row r="134" spans="1:11" x14ac:dyDescent="0.2">
      <c r="A134" s="165" t="s">
        <v>116</v>
      </c>
      <c r="B134" s="166" t="e">
        <f>B133/B27</f>
        <v>#DIV/0!</v>
      </c>
      <c r="C134" s="166" t="e">
        <f t="shared" ref="C134:K134" si="42">C133/C27</f>
        <v>#DIV/0!</v>
      </c>
      <c r="D134" s="166" t="e">
        <f t="shared" si="42"/>
        <v>#DIV/0!</v>
      </c>
      <c r="E134" s="166" t="e">
        <f t="shared" si="42"/>
        <v>#DIV/0!</v>
      </c>
      <c r="F134" s="166" t="e">
        <f t="shared" si="42"/>
        <v>#DIV/0!</v>
      </c>
      <c r="G134" s="166" t="e">
        <f t="shared" si="42"/>
        <v>#DIV/0!</v>
      </c>
      <c r="H134" s="166" t="e">
        <f t="shared" si="42"/>
        <v>#DIV/0!</v>
      </c>
      <c r="I134" s="166" t="e">
        <f t="shared" si="42"/>
        <v>#DIV/0!</v>
      </c>
      <c r="J134" s="166" t="e">
        <f t="shared" si="42"/>
        <v>#DIV/0!</v>
      </c>
      <c r="K134" s="166" t="e">
        <f t="shared" si="42"/>
        <v>#DIV/0!</v>
      </c>
    </row>
    <row r="135" spans="1:11" x14ac:dyDescent="0.2">
      <c r="A135" s="71"/>
      <c r="B135" s="141"/>
      <c r="C135" s="141"/>
      <c r="D135" s="141"/>
      <c r="E135" s="141"/>
      <c r="F135" s="141"/>
      <c r="G135" s="141"/>
      <c r="H135" s="141"/>
      <c r="I135" s="141"/>
      <c r="J135" s="141"/>
      <c r="K135" s="141"/>
    </row>
    <row r="136" spans="1:11" x14ac:dyDescent="0.2">
      <c r="A136" s="26" t="s">
        <v>207</v>
      </c>
      <c r="B136" s="159">
        <f>B131-B133</f>
        <v>0</v>
      </c>
      <c r="C136" s="159">
        <f t="shared" ref="C136:E136" si="43">C131-C133</f>
        <v>0</v>
      </c>
      <c r="D136" s="159">
        <f t="shared" si="43"/>
        <v>0</v>
      </c>
      <c r="E136" s="159">
        <f t="shared" si="43"/>
        <v>0</v>
      </c>
      <c r="F136" s="159">
        <f t="shared" ref="F136:K136" si="44">F131-F133</f>
        <v>0</v>
      </c>
      <c r="G136" s="159">
        <f t="shared" si="44"/>
        <v>0</v>
      </c>
      <c r="H136" s="159">
        <f t="shared" si="44"/>
        <v>0</v>
      </c>
      <c r="I136" s="159">
        <f t="shared" si="44"/>
        <v>0</v>
      </c>
      <c r="J136" s="159">
        <f t="shared" si="44"/>
        <v>0</v>
      </c>
      <c r="K136" s="159">
        <f t="shared" si="44"/>
        <v>0</v>
      </c>
    </row>
    <row r="137" spans="1:11" x14ac:dyDescent="0.2">
      <c r="A137" s="71"/>
      <c r="B137" s="163"/>
      <c r="C137" s="163"/>
      <c r="D137" s="163"/>
      <c r="E137" s="163"/>
      <c r="F137" s="163"/>
      <c r="G137" s="163"/>
      <c r="H137" s="163"/>
      <c r="I137" s="163"/>
      <c r="J137" s="163"/>
      <c r="K137" s="163"/>
    </row>
    <row r="138" spans="1:11" x14ac:dyDescent="0.2">
      <c r="A138" s="54" t="s">
        <v>7</v>
      </c>
      <c r="B138" s="143"/>
      <c r="C138" s="143"/>
      <c r="D138" s="143"/>
      <c r="E138" s="143"/>
      <c r="F138" s="143"/>
      <c r="G138" s="143"/>
      <c r="H138" s="143"/>
      <c r="I138" s="143"/>
      <c r="J138" s="143"/>
      <c r="K138" s="143"/>
    </row>
    <row r="139" spans="1:11" x14ac:dyDescent="0.2">
      <c r="A139" s="54" t="s">
        <v>8</v>
      </c>
      <c r="B139" s="143"/>
      <c r="C139" s="143"/>
      <c r="D139" s="143"/>
      <c r="E139" s="143"/>
      <c r="F139" s="143"/>
      <c r="G139" s="143"/>
      <c r="H139" s="143"/>
      <c r="I139" s="143"/>
      <c r="J139" s="143"/>
      <c r="K139" s="143"/>
    </row>
    <row r="140" spans="1:11" x14ac:dyDescent="0.2">
      <c r="A140" s="54" t="s">
        <v>9</v>
      </c>
      <c r="B140" s="143"/>
      <c r="C140" s="143"/>
      <c r="D140" s="143"/>
      <c r="E140" s="143"/>
      <c r="F140" s="143"/>
      <c r="G140" s="143"/>
      <c r="H140" s="143"/>
      <c r="I140" s="143"/>
      <c r="J140" s="143"/>
      <c r="K140" s="143"/>
    </row>
    <row r="141" spans="1:11" x14ac:dyDescent="0.2">
      <c r="A141" s="71"/>
      <c r="B141" s="163"/>
      <c r="C141" s="163"/>
      <c r="D141" s="163"/>
      <c r="E141" s="163"/>
      <c r="F141" s="163"/>
      <c r="G141" s="163"/>
      <c r="H141" s="163"/>
      <c r="I141" s="163"/>
      <c r="J141" s="163"/>
      <c r="K141" s="163"/>
    </row>
    <row r="142" spans="1:11" x14ac:dyDescent="0.2">
      <c r="A142" s="26" t="s">
        <v>10</v>
      </c>
      <c r="B142" s="159">
        <f>B136-B138-B139-B140</f>
        <v>0</v>
      </c>
      <c r="C142" s="159">
        <f t="shared" ref="C142:K142" si="45">C136-C138-C139-C140</f>
        <v>0</v>
      </c>
      <c r="D142" s="159">
        <f t="shared" si="45"/>
        <v>0</v>
      </c>
      <c r="E142" s="159">
        <f t="shared" si="45"/>
        <v>0</v>
      </c>
      <c r="F142" s="159">
        <f t="shared" si="45"/>
        <v>0</v>
      </c>
      <c r="G142" s="159">
        <f t="shared" si="45"/>
        <v>0</v>
      </c>
      <c r="H142" s="159">
        <f t="shared" si="45"/>
        <v>0</v>
      </c>
      <c r="I142" s="159">
        <f t="shared" si="45"/>
        <v>0</v>
      </c>
      <c r="J142" s="159">
        <f t="shared" si="45"/>
        <v>0</v>
      </c>
      <c r="K142" s="159">
        <f t="shared" si="45"/>
        <v>0</v>
      </c>
    </row>
    <row r="143" spans="1:11" x14ac:dyDescent="0.2">
      <c r="A143" s="71"/>
      <c r="B143" s="163"/>
      <c r="C143" s="163"/>
      <c r="D143" s="163"/>
      <c r="E143" s="163"/>
      <c r="F143" s="163"/>
      <c r="G143" s="163"/>
      <c r="H143" s="163"/>
      <c r="I143" s="163"/>
      <c r="J143" s="163"/>
      <c r="K143" s="163"/>
    </row>
    <row r="144" spans="1:11" x14ac:dyDescent="0.2">
      <c r="A144" s="54" t="s">
        <v>208</v>
      </c>
      <c r="B144" s="143"/>
      <c r="C144" s="143"/>
      <c r="D144" s="143"/>
      <c r="E144" s="143"/>
      <c r="F144" s="143"/>
      <c r="G144" s="143"/>
      <c r="H144" s="143"/>
      <c r="I144" s="143"/>
      <c r="J144" s="143"/>
      <c r="K144" s="143"/>
    </row>
    <row r="145" spans="1:11" x14ac:dyDescent="0.2">
      <c r="A145" s="71"/>
      <c r="B145" s="163"/>
      <c r="C145" s="163"/>
      <c r="D145" s="163"/>
      <c r="E145" s="163"/>
      <c r="F145" s="163"/>
      <c r="G145" s="163"/>
      <c r="H145" s="163"/>
      <c r="I145" s="163"/>
      <c r="J145" s="163"/>
      <c r="K145" s="163"/>
    </row>
    <row r="146" spans="1:11" x14ac:dyDescent="0.2">
      <c r="A146" s="26" t="s">
        <v>11</v>
      </c>
      <c r="B146" s="164">
        <f>B142-B144</f>
        <v>0</v>
      </c>
      <c r="C146" s="164">
        <f t="shared" ref="C146:K146" si="46">C142-C144</f>
        <v>0</v>
      </c>
      <c r="D146" s="164">
        <f t="shared" si="46"/>
        <v>0</v>
      </c>
      <c r="E146" s="164">
        <f t="shared" si="46"/>
        <v>0</v>
      </c>
      <c r="F146" s="164">
        <f t="shared" si="46"/>
        <v>0</v>
      </c>
      <c r="G146" s="164">
        <f t="shared" si="46"/>
        <v>0</v>
      </c>
      <c r="H146" s="164">
        <f t="shared" si="46"/>
        <v>0</v>
      </c>
      <c r="I146" s="164">
        <f t="shared" si="46"/>
        <v>0</v>
      </c>
      <c r="J146" s="164">
        <f t="shared" si="46"/>
        <v>0</v>
      </c>
      <c r="K146" s="164">
        <f t="shared" si="46"/>
        <v>0</v>
      </c>
    </row>
    <row r="147" spans="1:11" x14ac:dyDescent="0.2">
      <c r="A147" s="132"/>
      <c r="B147" s="46"/>
      <c r="C147" s="46"/>
      <c r="D147" s="46"/>
      <c r="E147" s="46"/>
      <c r="F147" s="46"/>
      <c r="G147" s="46"/>
      <c r="H147" s="46"/>
      <c r="I147" s="46"/>
      <c r="J147" s="46"/>
      <c r="K147" s="46"/>
    </row>
    <row r="148" spans="1:11" x14ac:dyDescent="0.2">
      <c r="A148" s="10"/>
      <c r="B148" s="10"/>
      <c r="C148" s="10"/>
      <c r="D148" s="10"/>
      <c r="E148" s="10"/>
      <c r="F148" s="10"/>
      <c r="G148" s="10"/>
      <c r="H148" s="10"/>
      <c r="I148" s="10"/>
      <c r="J148" s="10"/>
      <c r="K148" s="10"/>
    </row>
    <row r="149" spans="1:11" s="11" customFormat="1" x14ac:dyDescent="0.2">
      <c r="A149" s="105" t="s">
        <v>38</v>
      </c>
      <c r="B149" s="113"/>
      <c r="C149" s="114"/>
      <c r="D149" s="114"/>
      <c r="E149" s="114"/>
      <c r="F149" s="114"/>
      <c r="G149" s="114"/>
      <c r="H149" s="114"/>
      <c r="I149" s="114"/>
      <c r="J149" s="114"/>
      <c r="K149" s="114"/>
    </row>
    <row r="150" spans="1:11" s="11" customFormat="1" ht="25.5" customHeight="1" x14ac:dyDescent="0.2">
      <c r="A150" s="175" t="s">
        <v>157</v>
      </c>
      <c r="B150" s="175"/>
      <c r="C150" s="175"/>
      <c r="D150" s="175"/>
      <c r="E150" s="175"/>
      <c r="F150" s="175"/>
      <c r="G150" s="175"/>
      <c r="H150" s="175"/>
      <c r="I150" s="175"/>
      <c r="J150" s="175"/>
      <c r="K150" s="175"/>
    </row>
    <row r="151" spans="1:11" s="11" customFormat="1" x14ac:dyDescent="0.2">
      <c r="A151" s="115"/>
      <c r="B151" s="116"/>
      <c r="C151" s="116"/>
      <c r="D151" s="116"/>
      <c r="E151" s="116"/>
      <c r="F151" s="116"/>
      <c r="G151" s="116"/>
      <c r="H151" s="116"/>
      <c r="I151" s="116"/>
      <c r="J151" s="116"/>
      <c r="K151" s="116"/>
    </row>
    <row r="152" spans="1:11" s="11" customFormat="1" x14ac:dyDescent="0.2">
      <c r="A152" s="175" t="s">
        <v>45</v>
      </c>
      <c r="B152" s="175"/>
      <c r="C152" s="175"/>
      <c r="D152" s="175"/>
      <c r="E152" s="175"/>
      <c r="F152" s="175"/>
      <c r="G152" s="175"/>
      <c r="H152" s="175"/>
      <c r="I152" s="175"/>
      <c r="J152" s="175"/>
      <c r="K152" s="175"/>
    </row>
    <row r="153" spans="1:11" s="11" customFormat="1" x14ac:dyDescent="0.2">
      <c r="A153" s="115"/>
      <c r="B153" s="116"/>
      <c r="C153" s="116"/>
      <c r="D153" s="116"/>
      <c r="E153" s="116"/>
      <c r="F153" s="116"/>
      <c r="G153" s="116"/>
      <c r="H153" s="116"/>
      <c r="I153" s="116"/>
      <c r="J153" s="116"/>
      <c r="K153" s="116"/>
    </row>
    <row r="154" spans="1:11" ht="43.5" customHeight="1" x14ac:dyDescent="0.2">
      <c r="A154" s="175" t="s">
        <v>158</v>
      </c>
      <c r="B154" s="175"/>
      <c r="C154" s="175"/>
      <c r="D154" s="175"/>
      <c r="E154" s="175"/>
      <c r="F154" s="175"/>
      <c r="G154" s="175"/>
      <c r="H154" s="175"/>
      <c r="I154" s="175"/>
      <c r="J154" s="175"/>
      <c r="K154" s="175"/>
    </row>
    <row r="155" spans="1:11" x14ac:dyDescent="0.2">
      <c r="A155" s="115"/>
      <c r="B155" s="116"/>
      <c r="C155" s="116"/>
      <c r="D155" s="116"/>
      <c r="E155" s="116"/>
      <c r="F155" s="116"/>
      <c r="G155" s="116"/>
      <c r="H155" s="116"/>
      <c r="I155" s="116"/>
      <c r="J155" s="116"/>
      <c r="K155" s="116"/>
    </row>
    <row r="156" spans="1:11" x14ac:dyDescent="0.2">
      <c r="A156" s="115"/>
      <c r="B156" s="116"/>
      <c r="C156" s="116"/>
      <c r="D156" s="116"/>
      <c r="E156" s="116"/>
      <c r="F156" s="116"/>
      <c r="G156" s="116"/>
      <c r="H156" s="116"/>
      <c r="I156" s="116"/>
      <c r="J156" s="116"/>
      <c r="K156" s="116"/>
    </row>
    <row r="157" spans="1:11" x14ac:dyDescent="0.2">
      <c r="A157" s="109" t="s">
        <v>39</v>
      </c>
      <c r="B157" s="108"/>
      <c r="C157" s="108"/>
      <c r="D157" s="108"/>
      <c r="E157" s="108"/>
      <c r="F157" s="108"/>
      <c r="G157" s="108"/>
      <c r="H157" s="108"/>
      <c r="I157" s="108"/>
      <c r="J157" s="108"/>
      <c r="K157" s="108"/>
    </row>
    <row r="158" spans="1:11" x14ac:dyDescent="0.2">
      <c r="A158" s="117" t="s">
        <v>46</v>
      </c>
      <c r="B158" s="110"/>
      <c r="C158" s="110"/>
      <c r="D158" s="110"/>
      <c r="E158" s="110"/>
      <c r="F158" s="110"/>
      <c r="G158" s="110"/>
      <c r="H158" s="110"/>
      <c r="I158" s="110"/>
      <c r="J158" s="110"/>
      <c r="K158" s="110"/>
    </row>
    <row r="159" spans="1:11" x14ac:dyDescent="0.2">
      <c r="A159" s="115" t="s">
        <v>117</v>
      </c>
      <c r="B159" s="116"/>
      <c r="C159" s="116"/>
      <c r="D159" s="116"/>
      <c r="E159" s="116"/>
      <c r="F159" s="116"/>
      <c r="G159" s="116"/>
      <c r="H159" s="116"/>
      <c r="I159" s="116"/>
      <c r="J159" s="116"/>
      <c r="K159" s="116"/>
    </row>
    <row r="160" spans="1:11" x14ac:dyDescent="0.2">
      <c r="A160" s="115"/>
      <c r="B160" s="116"/>
      <c r="C160" s="116"/>
      <c r="D160" s="116"/>
      <c r="E160" s="116"/>
      <c r="F160" s="116"/>
      <c r="G160" s="116"/>
      <c r="H160" s="116"/>
      <c r="I160" s="116"/>
      <c r="J160" s="116"/>
      <c r="K160" s="116"/>
    </row>
    <row r="161" spans="1:11" x14ac:dyDescent="0.2">
      <c r="A161" s="118" t="s">
        <v>267</v>
      </c>
      <c r="B161" s="108"/>
      <c r="C161" s="108"/>
      <c r="D161" s="108"/>
      <c r="E161" s="108"/>
      <c r="F161" s="108"/>
      <c r="G161" s="108"/>
      <c r="H161" s="108"/>
      <c r="I161" s="108"/>
      <c r="J161" s="108"/>
      <c r="K161" s="108"/>
    </row>
    <row r="162" spans="1:11" x14ac:dyDescent="0.2">
      <c r="A162" s="115" t="s">
        <v>268</v>
      </c>
      <c r="B162" s="116"/>
      <c r="C162" s="116"/>
      <c r="D162" s="116"/>
      <c r="E162" s="116"/>
      <c r="F162" s="116"/>
      <c r="G162" s="116"/>
      <c r="H162" s="116"/>
      <c r="I162" s="116"/>
      <c r="J162" s="116"/>
      <c r="K162" s="116"/>
    </row>
    <row r="163" spans="1:11" x14ac:dyDescent="0.2">
      <c r="A163" s="115"/>
      <c r="B163" s="116"/>
      <c r="C163" s="116"/>
      <c r="D163" s="116"/>
      <c r="E163" s="116"/>
      <c r="F163" s="116"/>
      <c r="G163" s="116"/>
      <c r="H163" s="116"/>
      <c r="I163" s="116"/>
      <c r="J163" s="116"/>
      <c r="K163" s="116"/>
    </row>
    <row r="164" spans="1:11" x14ac:dyDescent="0.2">
      <c r="A164" s="118" t="s">
        <v>84</v>
      </c>
      <c r="B164" s="108"/>
      <c r="C164" s="108"/>
      <c r="D164" s="108"/>
      <c r="E164" s="108"/>
      <c r="F164" s="108"/>
      <c r="G164" s="108"/>
      <c r="H164" s="108"/>
      <c r="I164" s="108"/>
      <c r="J164" s="108"/>
      <c r="K164" s="108"/>
    </row>
    <row r="165" spans="1:11" x14ac:dyDescent="0.2">
      <c r="A165" s="172" t="s">
        <v>118</v>
      </c>
      <c r="B165" s="172"/>
      <c r="C165" s="172"/>
      <c r="D165" s="172"/>
      <c r="E165" s="172"/>
      <c r="F165" s="172"/>
      <c r="G165" s="172"/>
      <c r="H165" s="172"/>
      <c r="I165" s="172"/>
      <c r="J165" s="172"/>
      <c r="K165" s="172"/>
    </row>
  </sheetData>
  <mergeCells count="6">
    <mergeCell ref="A165:K165"/>
    <mergeCell ref="B5:D5"/>
    <mergeCell ref="B7:D7"/>
    <mergeCell ref="A150:K150"/>
    <mergeCell ref="A152:K152"/>
    <mergeCell ref="A154:K154"/>
  </mergeCells>
  <phoneticPr fontId="0" type="noConversion"/>
  <pageMargins left="0.25" right="0.25" top="0.75" bottom="0.75" header="0.3" footer="0.3"/>
  <pageSetup fitToHeight="0"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54"/>
  <sheetViews>
    <sheetView showGridLines="0" topLeftCell="A18" zoomScale="115" zoomScaleNormal="115" zoomScaleSheetLayoutView="85" zoomScalePageLayoutView="80" workbookViewId="0">
      <selection activeCell="C7" sqref="C7"/>
    </sheetView>
  </sheetViews>
  <sheetFormatPr defaultColWidth="9.140625" defaultRowHeight="12.75" x14ac:dyDescent="0.2"/>
  <cols>
    <col min="1" max="1" width="30.42578125" style="2" customWidth="1"/>
    <col min="2" max="2" width="70" style="2" customWidth="1"/>
    <col min="3" max="3" width="34.5703125" style="2" customWidth="1"/>
    <col min="4" max="16384" width="9.140625" style="2"/>
  </cols>
  <sheetData>
    <row r="1" spans="1:2" ht="15.75" x14ac:dyDescent="0.25">
      <c r="A1" s="27" t="s">
        <v>140</v>
      </c>
    </row>
    <row r="2" spans="1:2" x14ac:dyDescent="0.2">
      <c r="A2" s="71" t="s">
        <v>113</v>
      </c>
    </row>
    <row r="3" spans="1:2" x14ac:dyDescent="0.2">
      <c r="A3" s="1" t="s">
        <v>23</v>
      </c>
    </row>
    <row r="5" spans="1:2" customFormat="1" x14ac:dyDescent="0.2">
      <c r="A5" s="15" t="s">
        <v>145</v>
      </c>
      <c r="B5" s="1">
        <f>+'Investments Form'!B5</f>
        <v>0</v>
      </c>
    </row>
    <row r="6" spans="1:2" customFormat="1" x14ac:dyDescent="0.2">
      <c r="A6" s="25"/>
      <c r="B6" s="2"/>
    </row>
    <row r="7" spans="1:2" customFormat="1" x14ac:dyDescent="0.2">
      <c r="A7" s="42" t="s">
        <v>270</v>
      </c>
      <c r="B7" s="5">
        <v>11690</v>
      </c>
    </row>
    <row r="8" spans="1:2" x14ac:dyDescent="0.2">
      <c r="A8" s="4"/>
    </row>
    <row r="9" spans="1:2" x14ac:dyDescent="0.2">
      <c r="A9" s="60" t="s">
        <v>52</v>
      </c>
      <c r="B9" s="61"/>
    </row>
    <row r="10" spans="1:2" x14ac:dyDescent="0.2">
      <c r="A10" s="99" t="s">
        <v>119</v>
      </c>
      <c r="B10" s="66"/>
    </row>
    <row r="11" spans="1:2" x14ac:dyDescent="0.2">
      <c r="A11" s="59"/>
    </row>
    <row r="12" spans="1:2" x14ac:dyDescent="0.2">
      <c r="A12" s="20" t="s">
        <v>1</v>
      </c>
      <c r="B12" s="19"/>
    </row>
    <row r="13" spans="1:2" ht="59.25" customHeight="1" x14ac:dyDescent="0.2">
      <c r="A13" s="154" t="str">
        <f>'Inc-Exp Statement Form'!A45</f>
        <v>Rooms Smith Creek Village</v>
      </c>
      <c r="B13" s="67" t="s">
        <v>21</v>
      </c>
    </row>
    <row r="14" spans="1:2" ht="59.25" customHeight="1" x14ac:dyDescent="0.2">
      <c r="A14" s="154" t="str">
        <f>'Inc-Exp Statement Form'!A50</f>
        <v>Food and Beverage Smith Creek Village</v>
      </c>
      <c r="B14" s="67" t="s">
        <v>21</v>
      </c>
    </row>
    <row r="15" spans="1:2" ht="59.25" customHeight="1" x14ac:dyDescent="0.2">
      <c r="A15" s="154" t="str">
        <f>'Inc-Exp Statement Form'!A55</f>
        <v>Ranches Smith Creek Village</v>
      </c>
      <c r="B15" s="67" t="s">
        <v>21</v>
      </c>
    </row>
    <row r="16" spans="1:2" ht="59.25" customHeight="1" x14ac:dyDescent="0.2">
      <c r="A16" s="154" t="str">
        <f>'Inc-Exp Statement Form'!A60</f>
        <v>Meeting Smith Creek Village</v>
      </c>
      <c r="B16" s="67" t="s">
        <v>21</v>
      </c>
    </row>
    <row r="17" spans="1:2" ht="59.25" customHeight="1" x14ac:dyDescent="0.2">
      <c r="A17" s="154" t="str">
        <f>'Inc-Exp Statement Form'!A65</f>
        <v>Banquet/Catering Smith Creek Village</v>
      </c>
      <c r="B17" s="67" t="s">
        <v>21</v>
      </c>
    </row>
    <row r="18" spans="1:2" ht="59.25" customHeight="1" x14ac:dyDescent="0.2">
      <c r="A18" s="154" t="str">
        <f>'Inc-Exp Statement Form'!A70</f>
        <v>Retail Smith Creek Village</v>
      </c>
      <c r="B18" s="67" t="s">
        <v>21</v>
      </c>
    </row>
    <row r="19" spans="1:2" ht="59.25" customHeight="1" x14ac:dyDescent="0.2">
      <c r="A19" s="154" t="str">
        <f>'Inc-Exp Statement Form'!A75</f>
        <v>Other Smith Creek Village</v>
      </c>
      <c r="B19" s="67" t="s">
        <v>21</v>
      </c>
    </row>
    <row r="20" spans="1:2" ht="59.25" customHeight="1" x14ac:dyDescent="0.2">
      <c r="A20" s="154" t="str">
        <f>'Inc-Exp Statement Form'!A80</f>
        <v>Food and Beverage South Falls Café</v>
      </c>
      <c r="B20" s="67" t="s">
        <v>21</v>
      </c>
    </row>
    <row r="21" spans="1:2" ht="59.25" customHeight="1" x14ac:dyDescent="0.2">
      <c r="A21" s="154" t="str">
        <f>'Inc-Exp Statement Form'!A85</f>
        <v>Retail South Falls Café</v>
      </c>
      <c r="B21" s="67" t="s">
        <v>21</v>
      </c>
    </row>
    <row r="22" spans="1:2" ht="59.25" customHeight="1" x14ac:dyDescent="0.2">
      <c r="A22" s="99" t="s">
        <v>51</v>
      </c>
      <c r="B22" s="67" t="s">
        <v>21</v>
      </c>
    </row>
    <row r="24" spans="1:2" x14ac:dyDescent="0.2">
      <c r="A24" s="20" t="s">
        <v>228</v>
      </c>
      <c r="B24" s="19"/>
    </row>
    <row r="25" spans="1:2" ht="90" customHeight="1" x14ac:dyDescent="0.2">
      <c r="A25" s="65" t="s">
        <v>196</v>
      </c>
      <c r="B25" s="67" t="s">
        <v>21</v>
      </c>
    </row>
    <row r="26" spans="1:2" ht="90" customHeight="1" x14ac:dyDescent="0.2">
      <c r="A26" s="65" t="s">
        <v>197</v>
      </c>
      <c r="B26" s="67" t="s">
        <v>21</v>
      </c>
    </row>
    <row r="27" spans="1:2" ht="90" customHeight="1" x14ac:dyDescent="0.2">
      <c r="A27" s="65" t="s">
        <v>83</v>
      </c>
      <c r="B27" s="67" t="s">
        <v>21</v>
      </c>
    </row>
    <row r="28" spans="1:2" ht="90" customHeight="1" x14ac:dyDescent="0.2">
      <c r="A28" s="64" t="s">
        <v>115</v>
      </c>
      <c r="B28" s="67" t="s">
        <v>21</v>
      </c>
    </row>
    <row r="29" spans="1:2" ht="90" customHeight="1" x14ac:dyDescent="0.2">
      <c r="A29" s="65" t="s">
        <v>227</v>
      </c>
      <c r="B29" s="67" t="s">
        <v>21</v>
      </c>
    </row>
    <row r="30" spans="1:2" ht="90" customHeight="1" x14ac:dyDescent="0.2">
      <c r="A30" s="64" t="s">
        <v>58</v>
      </c>
      <c r="B30" s="67" t="s">
        <v>21</v>
      </c>
    </row>
    <row r="32" spans="1:2" x14ac:dyDescent="0.2">
      <c r="A32" s="20" t="s">
        <v>3</v>
      </c>
      <c r="B32" s="19"/>
    </row>
    <row r="33" spans="1:2" s="22" customFormat="1" ht="78" customHeight="1" x14ac:dyDescent="0.2">
      <c r="A33" s="23" t="s">
        <v>229</v>
      </c>
      <c r="B33" s="67" t="s">
        <v>21</v>
      </c>
    </row>
    <row r="34" spans="1:2" s="22" customFormat="1" ht="78" customHeight="1" x14ac:dyDescent="0.2">
      <c r="A34" s="97" t="s">
        <v>203</v>
      </c>
      <c r="B34" s="67" t="s">
        <v>21</v>
      </c>
    </row>
    <row r="35" spans="1:2" s="22" customFormat="1" ht="78" customHeight="1" x14ac:dyDescent="0.2">
      <c r="A35" s="23" t="s">
        <v>4</v>
      </c>
      <c r="B35" s="67" t="s">
        <v>21</v>
      </c>
    </row>
    <row r="36" spans="1:2" s="22" customFormat="1" ht="78" customHeight="1" x14ac:dyDescent="0.2">
      <c r="A36" s="23" t="s">
        <v>230</v>
      </c>
      <c r="B36" s="67" t="s">
        <v>21</v>
      </c>
    </row>
    <row r="38" spans="1:2" x14ac:dyDescent="0.2">
      <c r="A38" s="105" t="s">
        <v>38</v>
      </c>
      <c r="B38" s="8"/>
    </row>
    <row r="39" spans="1:2" x14ac:dyDescent="0.2">
      <c r="A39" s="115" t="s">
        <v>73</v>
      </c>
      <c r="B39" s="45"/>
    </row>
    <row r="40" spans="1:2" x14ac:dyDescent="0.2">
      <c r="A40" s="115" t="s">
        <v>74</v>
      </c>
      <c r="B40" s="45"/>
    </row>
    <row r="41" spans="1:2" x14ac:dyDescent="0.2">
      <c r="A41" s="115"/>
      <c r="B41" s="45"/>
    </row>
    <row r="42" spans="1:2" x14ac:dyDescent="0.2">
      <c r="A42" s="119" t="s">
        <v>89</v>
      </c>
      <c r="B42" s="44"/>
    </row>
    <row r="43" spans="1:2" x14ac:dyDescent="0.2">
      <c r="A43" s="119" t="s">
        <v>159</v>
      </c>
      <c r="B43" s="44"/>
    </row>
    <row r="44" spans="1:2" x14ac:dyDescent="0.2">
      <c r="A44" s="119" t="s">
        <v>120</v>
      </c>
      <c r="B44" s="44"/>
    </row>
    <row r="45" spans="1:2" x14ac:dyDescent="0.2">
      <c r="A45" s="119"/>
      <c r="B45" s="44"/>
    </row>
    <row r="46" spans="1:2" x14ac:dyDescent="0.2">
      <c r="A46" s="120" t="s">
        <v>42</v>
      </c>
      <c r="B46" s="8"/>
    </row>
    <row r="47" spans="1:2" x14ac:dyDescent="0.2">
      <c r="A47" s="121" t="s">
        <v>24</v>
      </c>
      <c r="B47" s="8"/>
    </row>
    <row r="48" spans="1:2" x14ac:dyDescent="0.2">
      <c r="A48" s="122"/>
      <c r="B48" s="8"/>
    </row>
    <row r="49" spans="1:2" x14ac:dyDescent="0.2">
      <c r="A49" s="123" t="s">
        <v>75</v>
      </c>
      <c r="B49" s="8"/>
    </row>
    <row r="50" spans="1:2" x14ac:dyDescent="0.2">
      <c r="A50" s="124" t="s">
        <v>160</v>
      </c>
      <c r="B50" s="8"/>
    </row>
    <row r="51" spans="1:2" x14ac:dyDescent="0.2">
      <c r="A51" s="123" t="s">
        <v>77</v>
      </c>
      <c r="B51" s="8"/>
    </row>
    <row r="52" spans="1:2" x14ac:dyDescent="0.2">
      <c r="A52" s="123" t="s">
        <v>76</v>
      </c>
      <c r="B52" s="8"/>
    </row>
    <row r="53" spans="1:2" x14ac:dyDescent="0.2">
      <c r="A53" s="123" t="s">
        <v>78</v>
      </c>
      <c r="B53" s="8"/>
    </row>
    <row r="54" spans="1:2" x14ac:dyDescent="0.2">
      <c r="A54" s="124" t="s">
        <v>161</v>
      </c>
      <c r="B54" s="63"/>
    </row>
  </sheetData>
  <phoneticPr fontId="0" type="noConversion"/>
  <pageMargins left="0.25" right="0.25" top="0.75" bottom="0.75" header="0.3" footer="0.3"/>
  <pageSetup fitToHeight="0" orientation="portrait" r:id="rId1"/>
  <headerFooter alignWithMargins="0">
    <oddFooter>Page &amp;P of &amp;N</oddFooter>
  </headerFooter>
  <rowBreaks count="2" manualBreakCount="2">
    <brk id="23" max="1" man="1"/>
    <brk id="31"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115"/>
  <sheetViews>
    <sheetView showGridLines="0" zoomScale="120" zoomScaleNormal="120" zoomScaleSheetLayoutView="70" zoomScalePageLayoutView="80" workbookViewId="0">
      <selection activeCell="A7" sqref="A7"/>
    </sheetView>
  </sheetViews>
  <sheetFormatPr defaultColWidth="9.140625" defaultRowHeight="12.75" x14ac:dyDescent="0.2"/>
  <cols>
    <col min="1" max="1" width="39" style="71" customWidth="1"/>
    <col min="2" max="11" width="12.85546875" style="71" customWidth="1"/>
    <col min="12" max="16384" width="9.140625" style="71"/>
  </cols>
  <sheetData>
    <row r="1" spans="1:16" s="7" customFormat="1" ht="15.75" x14ac:dyDescent="0.25">
      <c r="A1" s="27" t="s">
        <v>53</v>
      </c>
      <c r="B1" s="27"/>
      <c r="C1" s="27"/>
      <c r="D1" s="27"/>
    </row>
    <row r="2" spans="1:16" s="7" customFormat="1" ht="15.75" x14ac:dyDescent="0.25">
      <c r="A2" s="27"/>
      <c r="B2" s="11"/>
      <c r="C2" s="11"/>
      <c r="D2" s="11"/>
    </row>
    <row r="3" spans="1:16" s="7" customFormat="1" x14ac:dyDescent="0.2">
      <c r="A3" s="12" t="s">
        <v>23</v>
      </c>
    </row>
    <row r="4" spans="1:16" s="7" customFormat="1" x14ac:dyDescent="0.2"/>
    <row r="5" spans="1:16" s="7" customFormat="1" x14ac:dyDescent="0.2">
      <c r="A5" s="15" t="s">
        <v>145</v>
      </c>
      <c r="B5" s="173">
        <f>+'Investments Form'!B5</f>
        <v>0</v>
      </c>
      <c r="C5" s="173"/>
      <c r="D5" s="173"/>
    </row>
    <row r="6" spans="1:16" s="7" customFormat="1" x14ac:dyDescent="0.2">
      <c r="A6" s="14"/>
      <c r="B6" s="11"/>
      <c r="C6" s="11"/>
      <c r="D6" s="11"/>
    </row>
    <row r="7" spans="1:16" s="7" customFormat="1" x14ac:dyDescent="0.2">
      <c r="A7" s="42" t="s">
        <v>270</v>
      </c>
      <c r="B7" s="174">
        <f>'Investments Form'!B7</f>
        <v>11690</v>
      </c>
      <c r="C7" s="174"/>
      <c r="D7" s="174"/>
    </row>
    <row r="8" spans="1:16" s="7" customFormat="1" x14ac:dyDescent="0.2">
      <c r="A8" s="26"/>
    </row>
    <row r="9" spans="1:16" s="7" customFormat="1" x14ac:dyDescent="0.2">
      <c r="A9" s="53"/>
      <c r="B9" s="93" t="str">
        <f>'Inc-Exp Statement Form'!B11</f>
        <v>Year 1</v>
      </c>
      <c r="C9" s="93" t="str">
        <f>'Inc-Exp Statement Form'!C11</f>
        <v>Year 2</v>
      </c>
      <c r="D9" s="93" t="str">
        <f>'Inc-Exp Statement Form'!D11</f>
        <v>Year 3</v>
      </c>
      <c r="E9" s="93" t="str">
        <f>'Inc-Exp Statement Form'!E11</f>
        <v>Year 4</v>
      </c>
      <c r="F9" s="93" t="str">
        <f>'Inc-Exp Statement Form'!F11</f>
        <v>Year 5</v>
      </c>
      <c r="G9" s="93" t="str">
        <f>'Inc-Exp Statement Form'!G11</f>
        <v>Year 6</v>
      </c>
      <c r="H9" s="93" t="str">
        <f>'Inc-Exp Statement Form'!H11</f>
        <v>Year 7</v>
      </c>
      <c r="I9" s="93" t="str">
        <f>'Inc-Exp Statement Form'!I11</f>
        <v>Year 8</v>
      </c>
      <c r="J9" s="93" t="str">
        <f>'Inc-Exp Statement Form'!J11</f>
        <v>Year 9</v>
      </c>
      <c r="K9" s="93" t="str">
        <f>'Inc-Exp Statement Form'!K11</f>
        <v>Year 10</v>
      </c>
    </row>
    <row r="10" spans="1:16" x14ac:dyDescent="0.2">
      <c r="F10" s="68"/>
    </row>
    <row r="11" spans="1:16" ht="12.75" customHeight="1" x14ac:dyDescent="0.2">
      <c r="A11" s="71" t="s">
        <v>54</v>
      </c>
      <c r="B11" s="152"/>
      <c r="C11" s="152"/>
      <c r="D11" s="152"/>
      <c r="E11" s="152"/>
      <c r="F11" s="152"/>
      <c r="G11" s="152"/>
      <c r="H11" s="152"/>
      <c r="I11" s="152"/>
      <c r="J11" s="152"/>
      <c r="K11" s="152"/>
      <c r="M11" s="94" t="s">
        <v>60</v>
      </c>
      <c r="N11" s="133"/>
      <c r="O11" s="133"/>
      <c r="P11" s="133"/>
    </row>
    <row r="12" spans="1:16" x14ac:dyDescent="0.2">
      <c r="A12" s="71" t="s">
        <v>55</v>
      </c>
      <c r="B12" s="153"/>
      <c r="C12" s="153"/>
      <c r="D12" s="153"/>
      <c r="E12" s="153"/>
      <c r="F12" s="153"/>
      <c r="G12" s="153"/>
      <c r="H12" s="153"/>
      <c r="I12" s="153"/>
      <c r="J12" s="153"/>
      <c r="K12" s="153"/>
      <c r="M12" s="94"/>
      <c r="N12" s="94"/>
      <c r="O12" s="94"/>
      <c r="P12" s="94"/>
    </row>
    <row r="13" spans="1:16" x14ac:dyDescent="0.2">
      <c r="M13" s="68"/>
    </row>
    <row r="14" spans="1:16" x14ac:dyDescent="0.2">
      <c r="A14"/>
      <c r="B14" s="75"/>
      <c r="C14" s="75"/>
      <c r="D14" s="75"/>
      <c r="E14" s="75"/>
      <c r="F14" s="75"/>
      <c r="G14" s="75"/>
      <c r="H14" s="75"/>
      <c r="I14" s="75"/>
      <c r="J14" s="75"/>
      <c r="K14" s="75"/>
      <c r="M14" s="68"/>
    </row>
    <row r="15" spans="1:16" x14ac:dyDescent="0.2">
      <c r="A15" s="26" t="s">
        <v>209</v>
      </c>
      <c r="B15" s="76" t="s">
        <v>168</v>
      </c>
      <c r="C15" s="76"/>
      <c r="D15" s="76"/>
      <c r="E15" s="76"/>
      <c r="F15" s="76"/>
      <c r="G15" s="76"/>
      <c r="H15" s="76"/>
      <c r="I15" s="76"/>
      <c r="J15" s="76"/>
      <c r="K15" s="76"/>
    </row>
    <row r="16" spans="1:16" ht="12.75" customHeight="1" x14ac:dyDescent="0.2">
      <c r="A16" s="77" t="s">
        <v>210</v>
      </c>
      <c r="B16" s="70"/>
      <c r="C16" s="70"/>
      <c r="D16" s="70"/>
      <c r="E16" s="70"/>
      <c r="F16" s="70"/>
      <c r="G16" s="70"/>
      <c r="H16" s="70"/>
      <c r="I16" s="70"/>
      <c r="J16" s="70"/>
      <c r="K16" s="70"/>
      <c r="M16" s="94" t="s">
        <v>60</v>
      </c>
      <c r="N16" s="94"/>
      <c r="O16" s="94"/>
      <c r="P16" s="94"/>
    </row>
    <row r="17" spans="1:16" ht="12.75" customHeight="1" x14ac:dyDescent="0.2">
      <c r="A17" s="77" t="s">
        <v>211</v>
      </c>
      <c r="B17" s="134"/>
      <c r="C17" s="134"/>
      <c r="D17" s="134"/>
      <c r="E17" s="134"/>
      <c r="F17" s="134"/>
      <c r="G17" s="134"/>
      <c r="H17" s="134"/>
      <c r="I17" s="134"/>
      <c r="J17" s="134"/>
      <c r="K17" s="134"/>
      <c r="M17" s="94"/>
      <c r="N17" s="94"/>
      <c r="O17" s="94"/>
      <c r="P17" s="94"/>
    </row>
    <row r="18" spans="1:16" ht="12.75" customHeight="1" x14ac:dyDescent="0.2">
      <c r="A18" s="77" t="s">
        <v>212</v>
      </c>
      <c r="B18" s="135"/>
      <c r="C18" s="135"/>
      <c r="D18" s="135"/>
      <c r="E18" s="135"/>
      <c r="F18" s="135"/>
      <c r="G18" s="135"/>
      <c r="H18" s="135"/>
      <c r="I18" s="135"/>
      <c r="J18" s="135"/>
      <c r="K18" s="135"/>
      <c r="M18" s="177"/>
      <c r="N18" s="177"/>
      <c r="O18" s="177"/>
      <c r="P18" s="177"/>
    </row>
    <row r="19" spans="1:16" ht="12.75" customHeight="1" x14ac:dyDescent="0.2">
      <c r="A19" s="136" t="s">
        <v>213</v>
      </c>
      <c r="B19" s="137">
        <f>B16*365*B17*B18</f>
        <v>0</v>
      </c>
      <c r="C19" s="137">
        <f t="shared" ref="C19:K19" si="0">C16*365*C17*C18</f>
        <v>0</v>
      </c>
      <c r="D19" s="137">
        <f t="shared" si="0"/>
        <v>0</v>
      </c>
      <c r="E19" s="137">
        <f t="shared" si="0"/>
        <v>0</v>
      </c>
      <c r="F19" s="137">
        <f t="shared" si="0"/>
        <v>0</v>
      </c>
      <c r="G19" s="137">
        <f t="shared" si="0"/>
        <v>0</v>
      </c>
      <c r="H19" s="137">
        <f t="shared" si="0"/>
        <v>0</v>
      </c>
      <c r="I19" s="137">
        <f t="shared" si="0"/>
        <v>0</v>
      </c>
      <c r="J19" s="137">
        <f t="shared" si="0"/>
        <v>0</v>
      </c>
      <c r="K19" s="137">
        <f t="shared" si="0"/>
        <v>0</v>
      </c>
      <c r="M19" s="177"/>
      <c r="N19" s="177"/>
      <c r="O19" s="177"/>
      <c r="P19" s="177"/>
    </row>
    <row r="20" spans="1:16" ht="12.75" customHeight="1" x14ac:dyDescent="0.2">
      <c r="A20" s="77" t="s">
        <v>240</v>
      </c>
      <c r="B20" s="70"/>
      <c r="C20" s="70"/>
      <c r="D20" s="70"/>
      <c r="E20" s="70"/>
      <c r="F20" s="70"/>
      <c r="G20" s="70"/>
      <c r="H20" s="70"/>
      <c r="I20" s="70"/>
      <c r="J20" s="70"/>
      <c r="K20" s="70"/>
      <c r="M20" s="177"/>
      <c r="N20" s="177"/>
      <c r="O20" s="177"/>
      <c r="P20" s="177"/>
    </row>
    <row r="21" spans="1:16" ht="12.75" customHeight="1" x14ac:dyDescent="0.2">
      <c r="A21" s="77" t="s">
        <v>211</v>
      </c>
      <c r="B21" s="134"/>
      <c r="C21" s="134"/>
      <c r="D21" s="134"/>
      <c r="E21" s="134"/>
      <c r="F21" s="134"/>
      <c r="G21" s="134"/>
      <c r="H21" s="134"/>
      <c r="I21" s="134"/>
      <c r="J21" s="134"/>
      <c r="K21" s="134"/>
      <c r="M21" s="177"/>
      <c r="N21" s="177"/>
      <c r="O21" s="177"/>
      <c r="P21" s="177"/>
    </row>
    <row r="22" spans="1:16" ht="12.75" customHeight="1" x14ac:dyDescent="0.2">
      <c r="A22" s="77" t="s">
        <v>212</v>
      </c>
      <c r="B22" s="142"/>
      <c r="C22" s="142"/>
      <c r="D22" s="142"/>
      <c r="E22" s="142"/>
      <c r="F22" s="142"/>
      <c r="G22" s="142"/>
      <c r="H22" s="142"/>
      <c r="I22" s="142"/>
      <c r="J22" s="142"/>
      <c r="K22" s="142"/>
      <c r="L22" s="147"/>
      <c r="M22" s="177"/>
      <c r="N22" s="177"/>
      <c r="O22" s="177"/>
      <c r="P22" s="177"/>
    </row>
    <row r="23" spans="1:16" ht="12.75" customHeight="1" x14ac:dyDescent="0.2">
      <c r="A23" s="136" t="s">
        <v>239</v>
      </c>
      <c r="B23" s="137">
        <f>B20*B21*B22</f>
        <v>0</v>
      </c>
      <c r="C23" s="137">
        <f t="shared" ref="C23:K23" si="1">C20*C21*C22</f>
        <v>0</v>
      </c>
      <c r="D23" s="137">
        <f t="shared" si="1"/>
        <v>0</v>
      </c>
      <c r="E23" s="137">
        <f t="shared" si="1"/>
        <v>0</v>
      </c>
      <c r="F23" s="137">
        <f t="shared" si="1"/>
        <v>0</v>
      </c>
      <c r="G23" s="137">
        <f t="shared" si="1"/>
        <v>0</v>
      </c>
      <c r="H23" s="137">
        <f t="shared" si="1"/>
        <v>0</v>
      </c>
      <c r="I23" s="137">
        <f t="shared" si="1"/>
        <v>0</v>
      </c>
      <c r="J23" s="137">
        <f t="shared" si="1"/>
        <v>0</v>
      </c>
      <c r="K23" s="137">
        <f t="shared" si="1"/>
        <v>0</v>
      </c>
      <c r="M23" s="177"/>
      <c r="N23" s="177"/>
      <c r="O23" s="177"/>
      <c r="P23" s="177"/>
    </row>
    <row r="24" spans="1:16" x14ac:dyDescent="0.2">
      <c r="A24" s="26" t="s">
        <v>56</v>
      </c>
      <c r="B24" s="138">
        <f>B19+B23</f>
        <v>0</v>
      </c>
      <c r="C24" s="138">
        <f t="shared" ref="C24:K24" si="2">C19+C23</f>
        <v>0</v>
      </c>
      <c r="D24" s="138">
        <f t="shared" si="2"/>
        <v>0</v>
      </c>
      <c r="E24" s="138">
        <f t="shared" si="2"/>
        <v>0</v>
      </c>
      <c r="F24" s="138">
        <f t="shared" si="2"/>
        <v>0</v>
      </c>
      <c r="G24" s="138">
        <f t="shared" si="2"/>
        <v>0</v>
      </c>
      <c r="H24" s="138">
        <f t="shared" si="2"/>
        <v>0</v>
      </c>
      <c r="I24" s="138">
        <f t="shared" si="2"/>
        <v>0</v>
      </c>
      <c r="J24" s="138">
        <f t="shared" si="2"/>
        <v>0</v>
      </c>
      <c r="K24" s="138">
        <f t="shared" si="2"/>
        <v>0</v>
      </c>
      <c r="M24" s="72"/>
    </row>
    <row r="25" spans="1:16" x14ac:dyDescent="0.2">
      <c r="A25" s="77"/>
      <c r="B25" s="75"/>
      <c r="C25" s="168"/>
      <c r="D25" s="75"/>
      <c r="E25" s="75"/>
      <c r="F25" s="75"/>
      <c r="G25" s="75"/>
      <c r="H25" s="75"/>
      <c r="I25" s="75"/>
      <c r="J25" s="75"/>
      <c r="K25" s="75"/>
      <c r="M25" s="72"/>
    </row>
    <row r="26" spans="1:16" x14ac:dyDescent="0.2">
      <c r="A26" s="26" t="s">
        <v>214</v>
      </c>
      <c r="B26" s="139"/>
      <c r="C26" s="139"/>
      <c r="D26" s="139"/>
      <c r="E26" s="139"/>
      <c r="F26" s="139"/>
      <c r="G26" s="139"/>
      <c r="H26" s="139"/>
      <c r="I26" s="139"/>
      <c r="J26" s="139"/>
      <c r="K26" s="139"/>
    </row>
    <row r="27" spans="1:16" x14ac:dyDescent="0.2">
      <c r="A27" s="77" t="s">
        <v>215</v>
      </c>
      <c r="B27" s="70"/>
      <c r="C27" s="70"/>
      <c r="D27" s="70"/>
      <c r="E27" s="70"/>
      <c r="F27" s="70"/>
      <c r="G27" s="70"/>
      <c r="H27" s="70"/>
      <c r="I27" s="70"/>
      <c r="J27" s="70"/>
      <c r="K27" s="70"/>
      <c r="M27" s="94" t="s">
        <v>60</v>
      </c>
      <c r="N27" s="94"/>
      <c r="O27" s="94"/>
      <c r="P27" s="94"/>
    </row>
    <row r="28" spans="1:16" x14ac:dyDescent="0.2">
      <c r="A28" s="77" t="s">
        <v>216</v>
      </c>
      <c r="B28" s="142"/>
      <c r="C28" s="142"/>
      <c r="D28" s="142"/>
      <c r="E28" s="142"/>
      <c r="F28" s="142"/>
      <c r="G28" s="142"/>
      <c r="H28" s="142"/>
      <c r="I28" s="142"/>
      <c r="J28" s="142"/>
      <c r="K28" s="142"/>
      <c r="M28" s="94"/>
      <c r="N28" s="94"/>
      <c r="O28" s="94"/>
      <c r="P28" s="94"/>
    </row>
    <row r="29" spans="1:16" x14ac:dyDescent="0.2">
      <c r="A29" s="26" t="s">
        <v>217</v>
      </c>
      <c r="B29" s="140">
        <f>B27*B28</f>
        <v>0</v>
      </c>
      <c r="C29" s="140">
        <f t="shared" ref="C29:K29" si="3">C27*C28</f>
        <v>0</v>
      </c>
      <c r="D29" s="140">
        <f t="shared" si="3"/>
        <v>0</v>
      </c>
      <c r="E29" s="140">
        <f t="shared" si="3"/>
        <v>0</v>
      </c>
      <c r="F29" s="140">
        <f t="shared" si="3"/>
        <v>0</v>
      </c>
      <c r="G29" s="140">
        <f t="shared" si="3"/>
        <v>0</v>
      </c>
      <c r="H29" s="140">
        <f t="shared" si="3"/>
        <v>0</v>
      </c>
      <c r="I29" s="140">
        <f t="shared" si="3"/>
        <v>0</v>
      </c>
      <c r="J29" s="140">
        <f t="shared" si="3"/>
        <v>0</v>
      </c>
      <c r="K29" s="140">
        <f t="shared" si="3"/>
        <v>0</v>
      </c>
      <c r="M29" s="68"/>
      <c r="N29" s="68"/>
      <c r="O29" s="68"/>
      <c r="P29" s="68"/>
    </row>
    <row r="30" spans="1:16" x14ac:dyDescent="0.2">
      <c r="A30" s="26"/>
      <c r="B30" s="69"/>
      <c r="C30" s="69"/>
      <c r="D30" s="69"/>
      <c r="E30" s="69"/>
      <c r="F30" s="69"/>
      <c r="G30" s="69"/>
      <c r="H30" s="69"/>
      <c r="I30" s="69"/>
      <c r="J30" s="69"/>
      <c r="K30" s="69"/>
      <c r="M30" s="68"/>
      <c r="N30" s="68"/>
      <c r="O30" s="68"/>
      <c r="P30" s="68"/>
    </row>
    <row r="31" spans="1:16" x14ac:dyDescent="0.2">
      <c r="A31" s="26" t="s">
        <v>218</v>
      </c>
      <c r="B31" s="76"/>
      <c r="C31" s="76"/>
      <c r="D31" s="76"/>
      <c r="E31" s="76"/>
      <c r="F31" s="76"/>
      <c r="G31" s="76"/>
      <c r="H31" s="76"/>
      <c r="I31" s="76"/>
      <c r="J31" s="76"/>
      <c r="K31" s="76"/>
      <c r="M31" s="72"/>
    </row>
    <row r="32" spans="1:16" x14ac:dyDescent="0.2">
      <c r="A32" s="77" t="s">
        <v>219</v>
      </c>
      <c r="B32" s="70"/>
      <c r="C32" s="70"/>
      <c r="D32" s="70"/>
      <c r="E32" s="70"/>
      <c r="F32" s="70"/>
      <c r="G32" s="70"/>
      <c r="H32" s="70"/>
      <c r="I32" s="70"/>
      <c r="J32" s="70"/>
      <c r="K32" s="70"/>
      <c r="M32" s="94" t="s">
        <v>60</v>
      </c>
      <c r="N32" s="94"/>
      <c r="O32" s="94"/>
      <c r="P32" s="94"/>
    </row>
    <row r="33" spans="1:17" x14ac:dyDescent="0.2">
      <c r="A33" s="77" t="s">
        <v>220</v>
      </c>
      <c r="B33" s="135"/>
      <c r="C33" s="135"/>
      <c r="D33" s="135"/>
      <c r="E33" s="135"/>
      <c r="F33" s="135"/>
      <c r="G33" s="135"/>
      <c r="H33" s="135"/>
      <c r="I33" s="135"/>
      <c r="J33" s="135"/>
      <c r="K33" s="135"/>
      <c r="M33" s="94"/>
      <c r="N33" s="94"/>
      <c r="O33" s="94"/>
      <c r="P33" s="94"/>
    </row>
    <row r="34" spans="1:17" x14ac:dyDescent="0.2">
      <c r="A34" s="26" t="s">
        <v>221</v>
      </c>
      <c r="B34" s="140">
        <f>B32*B33</f>
        <v>0</v>
      </c>
      <c r="C34" s="140">
        <f t="shared" ref="C34:K34" si="4">C32*C33</f>
        <v>0</v>
      </c>
      <c r="D34" s="140">
        <f t="shared" si="4"/>
        <v>0</v>
      </c>
      <c r="E34" s="140">
        <f t="shared" si="4"/>
        <v>0</v>
      </c>
      <c r="F34" s="140">
        <f t="shared" si="4"/>
        <v>0</v>
      </c>
      <c r="G34" s="140">
        <f t="shared" si="4"/>
        <v>0</v>
      </c>
      <c r="H34" s="140">
        <f t="shared" si="4"/>
        <v>0</v>
      </c>
      <c r="I34" s="140">
        <f t="shared" si="4"/>
        <v>0</v>
      </c>
      <c r="J34" s="140">
        <f t="shared" si="4"/>
        <v>0</v>
      </c>
      <c r="K34" s="140">
        <f t="shared" si="4"/>
        <v>0</v>
      </c>
      <c r="M34" s="68"/>
      <c r="N34" s="68"/>
      <c r="O34" s="68"/>
      <c r="P34" s="68"/>
      <c r="Q34" s="68"/>
    </row>
    <row r="35" spans="1:17" x14ac:dyDescent="0.2">
      <c r="A35" s="26"/>
      <c r="B35" s="44"/>
      <c r="C35" s="44"/>
      <c r="D35" s="44"/>
      <c r="E35" s="44"/>
      <c r="F35" s="44"/>
      <c r="G35" s="44"/>
      <c r="H35" s="44"/>
      <c r="I35" s="44"/>
      <c r="J35" s="44"/>
      <c r="K35" s="44"/>
      <c r="M35" s="68"/>
    </row>
    <row r="36" spans="1:17" x14ac:dyDescent="0.2">
      <c r="A36" s="26" t="s">
        <v>231</v>
      </c>
      <c r="B36" s="76"/>
      <c r="C36" s="76"/>
      <c r="D36" s="76"/>
      <c r="E36" s="76"/>
      <c r="F36" s="76"/>
      <c r="G36" s="76"/>
      <c r="H36" s="76"/>
      <c r="I36" s="76"/>
      <c r="J36" s="76"/>
      <c r="K36" s="76"/>
      <c r="M36" s="72"/>
    </row>
    <row r="37" spans="1:17" x14ac:dyDescent="0.2">
      <c r="A37" s="77" t="s">
        <v>232</v>
      </c>
      <c r="B37" s="70"/>
      <c r="C37" s="70"/>
      <c r="D37" s="70"/>
      <c r="E37" s="70"/>
      <c r="F37" s="70"/>
      <c r="G37" s="70"/>
      <c r="H37" s="70"/>
      <c r="I37" s="70"/>
      <c r="J37" s="70"/>
      <c r="K37" s="70"/>
      <c r="M37" s="94" t="s">
        <v>60</v>
      </c>
      <c r="N37" s="94"/>
      <c r="O37" s="94"/>
      <c r="P37" s="94"/>
    </row>
    <row r="38" spans="1:17" x14ac:dyDescent="0.2">
      <c r="A38" s="77" t="s">
        <v>233</v>
      </c>
      <c r="B38" s="143"/>
      <c r="C38" s="143"/>
      <c r="D38" s="143"/>
      <c r="E38" s="143"/>
      <c r="F38" s="143"/>
      <c r="G38" s="143"/>
      <c r="H38" s="143"/>
      <c r="I38" s="143"/>
      <c r="J38" s="143"/>
      <c r="K38" s="143"/>
      <c r="M38" s="177"/>
      <c r="N38" s="177"/>
      <c r="O38" s="177"/>
      <c r="P38" s="177"/>
    </row>
    <row r="39" spans="1:17" x14ac:dyDescent="0.2">
      <c r="A39" s="136" t="s">
        <v>234</v>
      </c>
      <c r="B39" s="144">
        <f>B37*B38</f>
        <v>0</v>
      </c>
      <c r="C39" s="144">
        <f t="shared" ref="C39:K39" si="5">C37*C38</f>
        <v>0</v>
      </c>
      <c r="D39" s="144">
        <f t="shared" si="5"/>
        <v>0</v>
      </c>
      <c r="E39" s="144">
        <f t="shared" si="5"/>
        <v>0</v>
      </c>
      <c r="F39" s="144">
        <f t="shared" si="5"/>
        <v>0</v>
      </c>
      <c r="G39" s="144">
        <f t="shared" si="5"/>
        <v>0</v>
      </c>
      <c r="H39" s="144">
        <f t="shared" si="5"/>
        <v>0</v>
      </c>
      <c r="I39" s="144">
        <f t="shared" si="5"/>
        <v>0</v>
      </c>
      <c r="J39" s="144">
        <f t="shared" si="5"/>
        <v>0</v>
      </c>
      <c r="K39" s="144">
        <f t="shared" si="5"/>
        <v>0</v>
      </c>
      <c r="M39" s="177"/>
      <c r="N39" s="177"/>
      <c r="O39" s="177"/>
      <c r="P39" s="177"/>
    </row>
    <row r="40" spans="1:17" x14ac:dyDescent="0.2">
      <c r="A40" s="77" t="s">
        <v>236</v>
      </c>
      <c r="B40" s="70"/>
      <c r="C40" s="70"/>
      <c r="D40" s="70"/>
      <c r="E40" s="70"/>
      <c r="F40" s="70"/>
      <c r="G40" s="70"/>
      <c r="H40" s="70"/>
      <c r="I40" s="70"/>
      <c r="J40" s="70"/>
      <c r="K40" s="70"/>
      <c r="M40" s="177"/>
      <c r="N40" s="177"/>
      <c r="O40" s="177"/>
      <c r="P40" s="177"/>
    </row>
    <row r="41" spans="1:17" x14ac:dyDescent="0.2">
      <c r="A41" s="77" t="s">
        <v>235</v>
      </c>
      <c r="B41" s="142"/>
      <c r="C41" s="142"/>
      <c r="D41" s="142"/>
      <c r="E41" s="142"/>
      <c r="F41" s="142"/>
      <c r="G41" s="142"/>
      <c r="H41" s="142"/>
      <c r="I41" s="142"/>
      <c r="J41" s="142"/>
      <c r="K41" s="142"/>
      <c r="M41" s="177"/>
      <c r="N41" s="177"/>
      <c r="O41" s="177"/>
      <c r="P41" s="177"/>
    </row>
    <row r="42" spans="1:17" x14ac:dyDescent="0.2">
      <c r="A42" s="136" t="s">
        <v>237</v>
      </c>
      <c r="B42" s="144">
        <f>B41*B40</f>
        <v>0</v>
      </c>
      <c r="C42" s="144">
        <f t="shared" ref="C42:K42" si="6">C41*C40</f>
        <v>0</v>
      </c>
      <c r="D42" s="144">
        <f t="shared" si="6"/>
        <v>0</v>
      </c>
      <c r="E42" s="144">
        <f t="shared" si="6"/>
        <v>0</v>
      </c>
      <c r="F42" s="144">
        <f t="shared" si="6"/>
        <v>0</v>
      </c>
      <c r="G42" s="144">
        <f t="shared" si="6"/>
        <v>0</v>
      </c>
      <c r="H42" s="144">
        <f t="shared" si="6"/>
        <v>0</v>
      </c>
      <c r="I42" s="144">
        <f t="shared" si="6"/>
        <v>0</v>
      </c>
      <c r="J42" s="144">
        <f t="shared" si="6"/>
        <v>0</v>
      </c>
      <c r="K42" s="144">
        <f t="shared" si="6"/>
        <v>0</v>
      </c>
      <c r="M42" s="177"/>
      <c r="N42" s="177"/>
      <c r="O42" s="177"/>
      <c r="P42" s="177"/>
    </row>
    <row r="43" spans="1:17" x14ac:dyDescent="0.2">
      <c r="A43" s="26" t="s">
        <v>238</v>
      </c>
      <c r="B43" s="145">
        <f>B42+B39</f>
        <v>0</v>
      </c>
      <c r="C43" s="145">
        <f t="shared" ref="C43:K43" si="7">C42+C39</f>
        <v>0</v>
      </c>
      <c r="D43" s="145">
        <f t="shared" si="7"/>
        <v>0</v>
      </c>
      <c r="E43" s="145">
        <f t="shared" si="7"/>
        <v>0</v>
      </c>
      <c r="F43" s="145">
        <f t="shared" si="7"/>
        <v>0</v>
      </c>
      <c r="G43" s="145">
        <f t="shared" si="7"/>
        <v>0</v>
      </c>
      <c r="H43" s="145">
        <f t="shared" si="7"/>
        <v>0</v>
      </c>
      <c r="I43" s="145">
        <f t="shared" si="7"/>
        <v>0</v>
      </c>
      <c r="J43" s="145">
        <f t="shared" si="7"/>
        <v>0</v>
      </c>
      <c r="K43" s="145">
        <f t="shared" si="7"/>
        <v>0</v>
      </c>
      <c r="M43" s="68"/>
      <c r="N43" s="68"/>
      <c r="O43" s="68"/>
      <c r="P43" s="68"/>
    </row>
    <row r="44" spans="1:17" x14ac:dyDescent="0.2">
      <c r="A44" s="26"/>
      <c r="B44" s="139"/>
      <c r="C44" s="139"/>
      <c r="D44" s="139"/>
      <c r="E44" s="139"/>
      <c r="F44" s="139"/>
      <c r="G44" s="139"/>
      <c r="H44" s="139"/>
      <c r="I44" s="139"/>
      <c r="J44" s="139"/>
      <c r="K44" s="139"/>
      <c r="M44" s="68"/>
    </row>
    <row r="45" spans="1:17" x14ac:dyDescent="0.2">
      <c r="A45" s="26" t="s">
        <v>241</v>
      </c>
      <c r="B45" s="76"/>
      <c r="C45" s="76"/>
      <c r="D45" s="76"/>
      <c r="E45" s="76"/>
      <c r="F45" s="76"/>
      <c r="G45" s="76"/>
      <c r="H45" s="76"/>
      <c r="I45" s="76"/>
      <c r="J45" s="76"/>
      <c r="K45" s="76"/>
      <c r="M45" s="68"/>
    </row>
    <row r="46" spans="1:17" x14ac:dyDescent="0.2">
      <c r="A46" s="77" t="str">
        <f>A27</f>
        <v>Occupied Room Nights</v>
      </c>
      <c r="B46" s="70"/>
      <c r="C46" s="70"/>
      <c r="D46" s="70"/>
      <c r="E46" s="70"/>
      <c r="F46" s="70"/>
      <c r="G46" s="70"/>
      <c r="H46" s="70"/>
      <c r="I46" s="70"/>
      <c r="J46" s="70"/>
      <c r="K46" s="70"/>
      <c r="M46" s="94" t="s">
        <v>60</v>
      </c>
      <c r="N46" s="94"/>
      <c r="O46" s="94"/>
      <c r="P46" s="94"/>
    </row>
    <row r="47" spans="1:17" x14ac:dyDescent="0.2">
      <c r="A47" s="77" t="s">
        <v>242</v>
      </c>
      <c r="B47" s="142"/>
      <c r="C47" s="142"/>
      <c r="D47" s="142"/>
      <c r="E47" s="142"/>
      <c r="F47" s="142"/>
      <c r="G47" s="142"/>
      <c r="H47" s="142"/>
      <c r="I47" s="142"/>
      <c r="J47" s="142"/>
      <c r="K47" s="142"/>
      <c r="M47" s="176"/>
      <c r="N47" s="176"/>
      <c r="O47" s="176"/>
      <c r="P47" s="176"/>
    </row>
    <row r="48" spans="1:17" x14ac:dyDescent="0.2">
      <c r="A48" s="26" t="s">
        <v>249</v>
      </c>
      <c r="B48" s="145">
        <f>B46*B47</f>
        <v>0</v>
      </c>
      <c r="C48" s="145">
        <f t="shared" ref="C48:K48" si="8">C46*C47</f>
        <v>0</v>
      </c>
      <c r="D48" s="145">
        <f t="shared" si="8"/>
        <v>0</v>
      </c>
      <c r="E48" s="145">
        <f t="shared" si="8"/>
        <v>0</v>
      </c>
      <c r="F48" s="145">
        <f t="shared" si="8"/>
        <v>0</v>
      </c>
      <c r="G48" s="145">
        <f t="shared" si="8"/>
        <v>0</v>
      </c>
      <c r="H48" s="145">
        <f t="shared" si="8"/>
        <v>0</v>
      </c>
      <c r="I48" s="145">
        <f t="shared" si="8"/>
        <v>0</v>
      </c>
      <c r="J48" s="145">
        <f t="shared" si="8"/>
        <v>0</v>
      </c>
      <c r="K48" s="145">
        <f t="shared" si="8"/>
        <v>0</v>
      </c>
      <c r="M48" s="68"/>
    </row>
    <row r="49" spans="1:16" x14ac:dyDescent="0.2">
      <c r="A49" s="26"/>
      <c r="B49" s="139"/>
      <c r="C49" s="139"/>
      <c r="D49" s="139"/>
      <c r="E49" s="139"/>
      <c r="F49" s="139"/>
      <c r="G49" s="139"/>
      <c r="H49" s="139"/>
      <c r="I49" s="139"/>
      <c r="J49" s="139"/>
      <c r="K49" s="139"/>
      <c r="M49" s="68"/>
    </row>
    <row r="50" spans="1:16" x14ac:dyDescent="0.2">
      <c r="A50" s="26" t="s">
        <v>248</v>
      </c>
      <c r="B50" s="139"/>
      <c r="C50" s="139"/>
      <c r="D50" s="139"/>
      <c r="E50" s="139"/>
      <c r="F50" s="139"/>
      <c r="G50" s="139"/>
      <c r="H50" s="139"/>
      <c r="I50" s="139"/>
      <c r="J50" s="139"/>
      <c r="K50" s="139"/>
      <c r="M50" s="68"/>
    </row>
    <row r="51" spans="1:16" x14ac:dyDescent="0.2">
      <c r="A51" s="77" t="s">
        <v>215</v>
      </c>
      <c r="B51" s="70"/>
      <c r="C51" s="70"/>
      <c r="D51" s="70"/>
      <c r="E51" s="70"/>
      <c r="F51" s="70"/>
      <c r="G51" s="70"/>
      <c r="H51" s="70"/>
      <c r="I51" s="70"/>
      <c r="J51" s="70"/>
      <c r="K51" s="70"/>
      <c r="M51" s="94" t="s">
        <v>60</v>
      </c>
      <c r="N51" s="94"/>
      <c r="O51" s="94"/>
      <c r="P51" s="94"/>
    </row>
    <row r="52" spans="1:16" x14ac:dyDescent="0.2">
      <c r="A52" s="77" t="s">
        <v>242</v>
      </c>
      <c r="B52" s="142"/>
      <c r="C52" s="142"/>
      <c r="D52" s="142"/>
      <c r="E52" s="142"/>
      <c r="F52" s="142"/>
      <c r="G52" s="142"/>
      <c r="H52" s="142"/>
      <c r="I52" s="142"/>
      <c r="J52" s="142"/>
      <c r="K52" s="142"/>
      <c r="M52" s="94"/>
      <c r="N52" s="94"/>
      <c r="O52" s="94"/>
      <c r="P52" s="94"/>
    </row>
    <row r="53" spans="1:16" x14ac:dyDescent="0.2">
      <c r="A53" s="26" t="s">
        <v>217</v>
      </c>
      <c r="B53" s="140">
        <f>B51*B52</f>
        <v>0</v>
      </c>
      <c r="C53" s="140">
        <f t="shared" ref="C53:K53" si="9">C51*C52</f>
        <v>0</v>
      </c>
      <c r="D53" s="140">
        <f t="shared" si="9"/>
        <v>0</v>
      </c>
      <c r="E53" s="140">
        <f t="shared" si="9"/>
        <v>0</v>
      </c>
      <c r="F53" s="140">
        <f t="shared" si="9"/>
        <v>0</v>
      </c>
      <c r="G53" s="140">
        <f t="shared" si="9"/>
        <v>0</v>
      </c>
      <c r="H53" s="140">
        <f t="shared" si="9"/>
        <v>0</v>
      </c>
      <c r="I53" s="140">
        <f t="shared" si="9"/>
        <v>0</v>
      </c>
      <c r="J53" s="140">
        <f t="shared" si="9"/>
        <v>0</v>
      </c>
      <c r="K53" s="140">
        <f t="shared" si="9"/>
        <v>0</v>
      </c>
      <c r="M53" s="68"/>
    </row>
    <row r="54" spans="1:16" x14ac:dyDescent="0.2">
      <c r="A54" s="26"/>
      <c r="B54" s="139"/>
      <c r="C54" s="139"/>
      <c r="D54" s="139"/>
      <c r="E54" s="139"/>
      <c r="F54" s="139"/>
      <c r="G54" s="139"/>
      <c r="H54" s="139"/>
      <c r="I54" s="139"/>
      <c r="J54" s="139"/>
      <c r="K54" s="139"/>
      <c r="M54" s="68"/>
    </row>
    <row r="55" spans="1:16" x14ac:dyDescent="0.2">
      <c r="A55" s="26" t="s">
        <v>243</v>
      </c>
      <c r="B55" s="139"/>
      <c r="C55" s="139"/>
      <c r="D55" s="139"/>
      <c r="E55" s="139"/>
      <c r="F55" s="139"/>
      <c r="G55" s="139"/>
      <c r="H55" s="139"/>
      <c r="I55" s="139"/>
      <c r="J55" s="139"/>
      <c r="K55" s="139"/>
      <c r="M55" s="68"/>
    </row>
    <row r="56" spans="1:16" x14ac:dyDescent="0.2">
      <c r="A56" s="77" t="s">
        <v>244</v>
      </c>
      <c r="B56" s="70"/>
      <c r="C56" s="70"/>
      <c r="D56" s="70"/>
      <c r="E56" s="70"/>
      <c r="F56" s="70"/>
      <c r="G56" s="70"/>
      <c r="H56" s="70"/>
      <c r="I56" s="70"/>
      <c r="J56" s="70"/>
      <c r="K56" s="70"/>
      <c r="M56" s="94" t="s">
        <v>60</v>
      </c>
      <c r="N56" s="94"/>
      <c r="O56" s="94"/>
      <c r="P56" s="94"/>
    </row>
    <row r="57" spans="1:16" x14ac:dyDescent="0.2">
      <c r="A57" s="77" t="s">
        <v>235</v>
      </c>
      <c r="B57" s="142"/>
      <c r="C57" s="142"/>
      <c r="D57" s="142"/>
      <c r="E57" s="142"/>
      <c r="F57" s="142"/>
      <c r="G57" s="142"/>
      <c r="H57" s="142"/>
      <c r="I57" s="142"/>
      <c r="J57" s="142"/>
      <c r="K57" s="142"/>
      <c r="M57" s="94"/>
      <c r="N57" s="94"/>
      <c r="O57" s="94"/>
      <c r="P57" s="94"/>
    </row>
    <row r="58" spans="1:16" x14ac:dyDescent="0.2">
      <c r="A58" s="26" t="s">
        <v>217</v>
      </c>
      <c r="B58" s="140">
        <f>B56*B57</f>
        <v>0</v>
      </c>
      <c r="C58" s="140">
        <f t="shared" ref="C58:K58" si="10">C56*C57</f>
        <v>0</v>
      </c>
      <c r="D58" s="140">
        <f t="shared" si="10"/>
        <v>0</v>
      </c>
      <c r="E58" s="140">
        <f t="shared" si="10"/>
        <v>0</v>
      </c>
      <c r="F58" s="140">
        <f t="shared" si="10"/>
        <v>0</v>
      </c>
      <c r="G58" s="140">
        <f t="shared" si="10"/>
        <v>0</v>
      </c>
      <c r="H58" s="140">
        <f t="shared" si="10"/>
        <v>0</v>
      </c>
      <c r="I58" s="140">
        <f t="shared" si="10"/>
        <v>0</v>
      </c>
      <c r="J58" s="140">
        <f t="shared" si="10"/>
        <v>0</v>
      </c>
      <c r="K58" s="140">
        <f t="shared" si="10"/>
        <v>0</v>
      </c>
      <c r="M58" s="68"/>
    </row>
    <row r="59" spans="1:16" x14ac:dyDescent="0.2">
      <c r="A59" s="26"/>
      <c r="B59" s="139"/>
      <c r="C59" s="139"/>
      <c r="D59" s="139"/>
      <c r="E59" s="139"/>
      <c r="F59" s="139"/>
      <c r="G59" s="139"/>
      <c r="H59" s="139"/>
      <c r="I59" s="139"/>
      <c r="J59" s="139"/>
      <c r="K59" s="139"/>
      <c r="M59" s="68"/>
    </row>
    <row r="60" spans="1:16" x14ac:dyDescent="0.2">
      <c r="A60" s="26" t="s">
        <v>245</v>
      </c>
      <c r="B60" s="139"/>
      <c r="C60" s="139"/>
      <c r="D60" s="139"/>
      <c r="E60" s="139"/>
      <c r="F60" s="139"/>
      <c r="G60" s="139"/>
      <c r="H60" s="139"/>
      <c r="I60" s="139"/>
      <c r="J60" s="139"/>
      <c r="K60" s="139"/>
      <c r="M60" s="68"/>
    </row>
    <row r="61" spans="1:16" x14ac:dyDescent="0.2">
      <c r="A61" s="77" t="s">
        <v>246</v>
      </c>
      <c r="B61" s="70"/>
      <c r="C61" s="70"/>
      <c r="D61" s="70"/>
      <c r="E61" s="70"/>
      <c r="F61" s="70"/>
      <c r="G61" s="70"/>
      <c r="H61" s="70"/>
      <c r="I61" s="70"/>
      <c r="J61" s="70"/>
      <c r="K61" s="70"/>
      <c r="M61" s="94" t="s">
        <v>60</v>
      </c>
      <c r="N61" s="94"/>
      <c r="O61" s="94"/>
      <c r="P61" s="94"/>
    </row>
    <row r="62" spans="1:16" x14ac:dyDescent="0.2">
      <c r="A62" s="77" t="s">
        <v>247</v>
      </c>
      <c r="B62" s="148"/>
      <c r="C62" s="148"/>
      <c r="D62" s="148"/>
      <c r="E62" s="148"/>
      <c r="F62" s="148"/>
      <c r="G62" s="148"/>
      <c r="H62" s="148"/>
      <c r="I62" s="148"/>
      <c r="J62" s="148"/>
      <c r="K62" s="148"/>
      <c r="M62" s="94"/>
      <c r="N62" s="94"/>
      <c r="O62" s="94"/>
      <c r="P62" s="94"/>
    </row>
    <row r="63" spans="1:16" x14ac:dyDescent="0.2">
      <c r="A63" s="26" t="s">
        <v>217</v>
      </c>
      <c r="B63" s="140">
        <f>B61*B62</f>
        <v>0</v>
      </c>
      <c r="C63" s="140">
        <f t="shared" ref="C63:K63" si="11">C61*C62</f>
        <v>0</v>
      </c>
      <c r="D63" s="140">
        <f t="shared" si="11"/>
        <v>0</v>
      </c>
      <c r="E63" s="140">
        <f t="shared" si="11"/>
        <v>0</v>
      </c>
      <c r="F63" s="140">
        <f t="shared" si="11"/>
        <v>0</v>
      </c>
      <c r="G63" s="140">
        <f t="shared" si="11"/>
        <v>0</v>
      </c>
      <c r="H63" s="140">
        <f t="shared" si="11"/>
        <v>0</v>
      </c>
      <c r="I63" s="140">
        <f t="shared" si="11"/>
        <v>0</v>
      </c>
      <c r="J63" s="140">
        <f t="shared" si="11"/>
        <v>0</v>
      </c>
      <c r="K63" s="140">
        <f t="shared" si="11"/>
        <v>0</v>
      </c>
      <c r="M63" s="68"/>
    </row>
    <row r="64" spans="1:16" x14ac:dyDescent="0.2">
      <c r="A64" s="26"/>
      <c r="B64" s="139"/>
      <c r="C64" s="139"/>
      <c r="D64" s="139"/>
      <c r="E64" s="139"/>
      <c r="F64" s="139"/>
      <c r="G64" s="139"/>
      <c r="H64" s="139"/>
      <c r="I64" s="139"/>
      <c r="J64" s="139"/>
      <c r="K64" s="139"/>
      <c r="M64" s="68"/>
    </row>
    <row r="65" spans="1:16" x14ac:dyDescent="0.2">
      <c r="A65" s="26" t="s">
        <v>264</v>
      </c>
      <c r="B65" s="139"/>
      <c r="C65" s="139"/>
      <c r="D65" s="139"/>
      <c r="E65" s="139"/>
      <c r="F65" s="139"/>
      <c r="G65" s="139"/>
      <c r="H65" s="139"/>
      <c r="I65" s="139"/>
      <c r="J65" s="139"/>
      <c r="K65" s="139"/>
      <c r="M65" s="68"/>
    </row>
    <row r="66" spans="1:16" x14ac:dyDescent="0.2">
      <c r="A66" s="77" t="s">
        <v>244</v>
      </c>
      <c r="B66" s="70"/>
      <c r="C66" s="70"/>
      <c r="D66" s="70"/>
      <c r="E66" s="70"/>
      <c r="F66" s="70"/>
      <c r="G66" s="70"/>
      <c r="H66" s="70"/>
      <c r="I66" s="70"/>
      <c r="J66" s="70"/>
      <c r="K66" s="70"/>
      <c r="M66" s="94" t="s">
        <v>60</v>
      </c>
      <c r="N66" s="94"/>
      <c r="O66" s="94"/>
      <c r="P66" s="94"/>
    </row>
    <row r="67" spans="1:16" x14ac:dyDescent="0.2">
      <c r="A67" s="77" t="s">
        <v>265</v>
      </c>
      <c r="B67" s="142"/>
      <c r="C67" s="142"/>
      <c r="D67" s="142"/>
      <c r="E67" s="142"/>
      <c r="F67" s="142"/>
      <c r="G67" s="142"/>
      <c r="H67" s="142"/>
      <c r="I67" s="142"/>
      <c r="J67" s="142"/>
      <c r="K67" s="142"/>
      <c r="M67" s="94"/>
      <c r="N67" s="94"/>
      <c r="O67" s="94"/>
      <c r="P67" s="94"/>
    </row>
    <row r="68" spans="1:16" x14ac:dyDescent="0.2">
      <c r="A68" s="26" t="s">
        <v>266</v>
      </c>
      <c r="B68" s="140">
        <f>B66*B67</f>
        <v>0</v>
      </c>
      <c r="C68" s="140">
        <f t="shared" ref="C68:K68" si="12">C66*C67</f>
        <v>0</v>
      </c>
      <c r="D68" s="140">
        <f t="shared" si="12"/>
        <v>0</v>
      </c>
      <c r="E68" s="140">
        <f t="shared" si="12"/>
        <v>0</v>
      </c>
      <c r="F68" s="140">
        <f t="shared" si="12"/>
        <v>0</v>
      </c>
      <c r="G68" s="140">
        <f t="shared" si="12"/>
        <v>0</v>
      </c>
      <c r="H68" s="140">
        <f t="shared" si="12"/>
        <v>0</v>
      </c>
      <c r="I68" s="140">
        <f t="shared" si="12"/>
        <v>0</v>
      </c>
      <c r="J68" s="140">
        <f t="shared" si="12"/>
        <v>0</v>
      </c>
      <c r="K68" s="140">
        <f t="shared" si="12"/>
        <v>0</v>
      </c>
      <c r="M68" s="68"/>
    </row>
    <row r="69" spans="1:16" x14ac:dyDescent="0.2">
      <c r="A69" s="26"/>
      <c r="B69" s="139"/>
      <c r="C69" s="139"/>
      <c r="D69" s="139"/>
      <c r="E69" s="139"/>
      <c r="F69" s="139"/>
      <c r="G69" s="139"/>
      <c r="H69" s="139"/>
      <c r="I69" s="139"/>
      <c r="J69" s="139"/>
      <c r="K69" s="139"/>
      <c r="M69" s="68"/>
    </row>
    <row r="70" spans="1:16" x14ac:dyDescent="0.2">
      <c r="A70" s="26" t="s">
        <v>264</v>
      </c>
      <c r="B70" s="139"/>
      <c r="C70" s="139"/>
      <c r="D70" s="139"/>
      <c r="E70" s="139"/>
      <c r="F70" s="139"/>
      <c r="G70" s="139"/>
      <c r="H70" s="139"/>
      <c r="I70" s="139"/>
      <c r="J70" s="139"/>
      <c r="K70" s="139"/>
      <c r="M70" s="68"/>
    </row>
    <row r="71" spans="1:16" x14ac:dyDescent="0.2">
      <c r="A71" s="77" t="s">
        <v>244</v>
      </c>
      <c r="B71" s="70"/>
      <c r="C71" s="70"/>
      <c r="D71" s="70"/>
      <c r="E71" s="70"/>
      <c r="F71" s="70"/>
      <c r="G71" s="70"/>
      <c r="H71" s="70"/>
      <c r="I71" s="70"/>
      <c r="J71" s="70"/>
      <c r="K71" s="70"/>
      <c r="M71" s="94" t="s">
        <v>60</v>
      </c>
      <c r="N71" s="94"/>
      <c r="O71" s="94"/>
      <c r="P71" s="94"/>
    </row>
    <row r="72" spans="1:16" x14ac:dyDescent="0.2">
      <c r="A72" s="77" t="s">
        <v>265</v>
      </c>
      <c r="B72" s="142"/>
      <c r="C72" s="142"/>
      <c r="D72" s="142"/>
      <c r="E72" s="142"/>
      <c r="F72" s="142"/>
      <c r="G72" s="142"/>
      <c r="H72" s="142"/>
      <c r="I72" s="142"/>
      <c r="J72" s="142"/>
      <c r="K72" s="142"/>
      <c r="M72" s="94"/>
      <c r="N72" s="94"/>
      <c r="O72" s="94"/>
      <c r="P72" s="94"/>
    </row>
    <row r="73" spans="1:16" x14ac:dyDescent="0.2">
      <c r="A73" s="26" t="s">
        <v>266</v>
      </c>
      <c r="B73" s="140">
        <f>B71*B72</f>
        <v>0</v>
      </c>
      <c r="C73" s="140">
        <f t="shared" ref="C73:K73" si="13">C71*C72</f>
        <v>0</v>
      </c>
      <c r="D73" s="140">
        <f t="shared" si="13"/>
        <v>0</v>
      </c>
      <c r="E73" s="140">
        <f t="shared" si="13"/>
        <v>0</v>
      </c>
      <c r="F73" s="140">
        <f t="shared" si="13"/>
        <v>0</v>
      </c>
      <c r="G73" s="140">
        <f t="shared" si="13"/>
        <v>0</v>
      </c>
      <c r="H73" s="140">
        <f t="shared" si="13"/>
        <v>0</v>
      </c>
      <c r="I73" s="140">
        <f t="shared" si="13"/>
        <v>0</v>
      </c>
      <c r="J73" s="140">
        <f t="shared" si="13"/>
        <v>0</v>
      </c>
      <c r="K73" s="140">
        <f t="shared" si="13"/>
        <v>0</v>
      </c>
      <c r="M73" s="68"/>
    </row>
    <row r="74" spans="1:16" x14ac:dyDescent="0.2">
      <c r="A74" s="26"/>
      <c r="B74" s="139"/>
      <c r="C74" s="139"/>
      <c r="D74" s="139"/>
      <c r="E74" s="139"/>
      <c r="F74" s="139"/>
      <c r="G74" s="139"/>
      <c r="H74" s="139"/>
      <c r="I74" s="139"/>
      <c r="J74" s="139"/>
      <c r="K74" s="139"/>
      <c r="M74" s="68"/>
    </row>
    <row r="75" spans="1:16" x14ac:dyDescent="0.2">
      <c r="A75" s="26" t="s">
        <v>264</v>
      </c>
      <c r="B75" s="139"/>
      <c r="C75" s="139"/>
      <c r="D75" s="139"/>
      <c r="E75" s="139"/>
      <c r="F75" s="139"/>
      <c r="G75" s="139"/>
      <c r="H75" s="139"/>
      <c r="I75" s="139"/>
      <c r="J75" s="139"/>
      <c r="K75" s="139"/>
      <c r="M75" s="68"/>
    </row>
    <row r="76" spans="1:16" x14ac:dyDescent="0.2">
      <c r="A76" s="77" t="s">
        <v>244</v>
      </c>
      <c r="B76" s="70"/>
      <c r="C76" s="70"/>
      <c r="D76" s="70"/>
      <c r="E76" s="70"/>
      <c r="F76" s="70"/>
      <c r="G76" s="70"/>
      <c r="H76" s="70"/>
      <c r="I76" s="70"/>
      <c r="J76" s="70"/>
      <c r="K76" s="70"/>
      <c r="M76" s="94" t="s">
        <v>60</v>
      </c>
      <c r="N76" s="94"/>
      <c r="O76" s="94"/>
      <c r="P76" s="94"/>
    </row>
    <row r="77" spans="1:16" x14ac:dyDescent="0.2">
      <c r="A77" s="77" t="s">
        <v>265</v>
      </c>
      <c r="B77" s="148"/>
      <c r="C77" s="148"/>
      <c r="D77" s="148"/>
      <c r="E77" s="148"/>
      <c r="F77" s="148"/>
      <c r="G77" s="148"/>
      <c r="H77" s="148"/>
      <c r="I77" s="148"/>
      <c r="J77" s="148"/>
      <c r="K77" s="148"/>
      <c r="M77" s="94"/>
      <c r="N77" s="94"/>
      <c r="O77" s="94"/>
      <c r="P77" s="94"/>
    </row>
    <row r="78" spans="1:16" x14ac:dyDescent="0.2">
      <c r="A78" s="26" t="s">
        <v>266</v>
      </c>
      <c r="B78" s="140">
        <f>B76*B77</f>
        <v>0</v>
      </c>
      <c r="C78" s="140">
        <f t="shared" ref="C78:K78" si="14">C76*C77</f>
        <v>0</v>
      </c>
      <c r="D78" s="140">
        <f t="shared" si="14"/>
        <v>0</v>
      </c>
      <c r="E78" s="140">
        <f t="shared" si="14"/>
        <v>0</v>
      </c>
      <c r="F78" s="140">
        <f t="shared" si="14"/>
        <v>0</v>
      </c>
      <c r="G78" s="140">
        <f t="shared" si="14"/>
        <v>0</v>
      </c>
      <c r="H78" s="140">
        <f t="shared" si="14"/>
        <v>0</v>
      </c>
      <c r="I78" s="140">
        <f t="shared" si="14"/>
        <v>0</v>
      </c>
      <c r="J78" s="140">
        <f t="shared" si="14"/>
        <v>0</v>
      </c>
      <c r="K78" s="140">
        <f t="shared" si="14"/>
        <v>0</v>
      </c>
      <c r="M78" s="68"/>
    </row>
    <row r="79" spans="1:16" x14ac:dyDescent="0.2">
      <c r="A79" s="26"/>
      <c r="B79" s="139"/>
      <c r="C79" s="139"/>
      <c r="D79" s="139"/>
      <c r="E79" s="139"/>
      <c r="F79" s="139"/>
      <c r="G79" s="139"/>
      <c r="H79" s="139"/>
      <c r="I79" s="139"/>
      <c r="J79" s="139"/>
      <c r="K79" s="139"/>
      <c r="M79" s="68"/>
    </row>
    <row r="80" spans="1:16" x14ac:dyDescent="0.2">
      <c r="A80" s="26" t="s">
        <v>56</v>
      </c>
      <c r="B80" s="146">
        <f>B63+B58+B48+B43+B34+B29+B24+B53+B68+B73+B78</f>
        <v>0</v>
      </c>
      <c r="C80" s="146">
        <f t="shared" ref="C80:K80" si="15">C63+C58+C48+C43+C34+C29+C24+C53+C68+C73+C78</f>
        <v>0</v>
      </c>
      <c r="D80" s="146">
        <f t="shared" si="15"/>
        <v>0</v>
      </c>
      <c r="E80" s="146">
        <f t="shared" si="15"/>
        <v>0</v>
      </c>
      <c r="F80" s="146">
        <f t="shared" si="15"/>
        <v>0</v>
      </c>
      <c r="G80" s="146">
        <f t="shared" si="15"/>
        <v>0</v>
      </c>
      <c r="H80" s="146">
        <f t="shared" si="15"/>
        <v>0</v>
      </c>
      <c r="I80" s="146">
        <f t="shared" si="15"/>
        <v>0</v>
      </c>
      <c r="J80" s="146">
        <f t="shared" si="15"/>
        <v>0</v>
      </c>
      <c r="K80" s="146">
        <f t="shared" si="15"/>
        <v>0</v>
      </c>
      <c r="M80" s="68"/>
    </row>
    <row r="81" spans="1:13" x14ac:dyDescent="0.2">
      <c r="A81" s="26"/>
      <c r="B81" s="139"/>
      <c r="C81" s="139"/>
      <c r="D81" s="139"/>
      <c r="E81" s="139"/>
      <c r="F81" s="139"/>
      <c r="G81" s="139"/>
      <c r="H81" s="139"/>
      <c r="I81" s="139"/>
      <c r="J81" s="139"/>
      <c r="K81" s="139"/>
      <c r="M81" s="68"/>
    </row>
    <row r="82" spans="1:13" x14ac:dyDescent="0.2">
      <c r="A82" s="77"/>
      <c r="B82" s="44"/>
      <c r="C82" s="44"/>
      <c r="D82" s="44"/>
      <c r="E82" s="44"/>
      <c r="F82" s="44"/>
      <c r="G82" s="44"/>
      <c r="H82" s="44"/>
      <c r="I82" s="44"/>
      <c r="J82" s="44"/>
      <c r="K82" s="44"/>
      <c r="M82" s="72"/>
    </row>
    <row r="83" spans="1:13" x14ac:dyDescent="0.2">
      <c r="A83" s="77"/>
      <c r="B83" s="44"/>
      <c r="C83" s="44"/>
      <c r="D83" s="44"/>
      <c r="E83" s="44"/>
      <c r="F83" s="44"/>
      <c r="G83" s="44"/>
      <c r="H83" s="44"/>
      <c r="I83" s="44"/>
      <c r="J83" s="44"/>
      <c r="K83" s="44"/>
      <c r="M83" s="72"/>
    </row>
    <row r="84" spans="1:13" x14ac:dyDescent="0.2">
      <c r="A84" s="125" t="s">
        <v>38</v>
      </c>
      <c r="B84" s="44"/>
      <c r="C84" s="44"/>
      <c r="D84" s="44"/>
      <c r="E84" s="44"/>
      <c r="F84" s="44"/>
      <c r="G84" s="44"/>
      <c r="H84" s="44"/>
      <c r="I84" s="44"/>
      <c r="J84" s="44"/>
      <c r="K84" s="44"/>
      <c r="M84" s="72"/>
    </row>
    <row r="85" spans="1:13" x14ac:dyDescent="0.2">
      <c r="A85" s="119" t="s">
        <v>162</v>
      </c>
      <c r="B85" s="62"/>
      <c r="C85" s="62"/>
      <c r="D85" s="62"/>
      <c r="E85" s="62"/>
      <c r="F85" s="62"/>
      <c r="G85" s="62"/>
      <c r="H85" s="62"/>
      <c r="I85" s="62"/>
      <c r="J85" s="62"/>
      <c r="K85" s="62"/>
      <c r="M85" s="68"/>
    </row>
    <row r="86" spans="1:13" x14ac:dyDescent="0.2">
      <c r="A86" s="126"/>
      <c r="B86" s="73"/>
      <c r="C86" s="73"/>
      <c r="D86" s="73"/>
      <c r="E86" s="73"/>
      <c r="F86" s="73"/>
      <c r="G86" s="73"/>
      <c r="H86" s="73"/>
      <c r="I86" s="73"/>
      <c r="J86" s="73"/>
      <c r="K86" s="73"/>
      <c r="M86" s="68"/>
    </row>
    <row r="87" spans="1:13" x14ac:dyDescent="0.2">
      <c r="A87" s="119" t="s">
        <v>79</v>
      </c>
      <c r="B87" s="24"/>
      <c r="C87" s="24"/>
      <c r="D87" s="24"/>
      <c r="E87" s="24"/>
      <c r="F87" s="24"/>
      <c r="G87" s="24"/>
      <c r="H87" s="24"/>
      <c r="I87" s="24"/>
      <c r="J87" s="24"/>
      <c r="K87" s="24"/>
      <c r="M87" s="72"/>
    </row>
    <row r="88" spans="1:13" x14ac:dyDescent="0.2">
      <c r="A88" s="119" t="s">
        <v>80</v>
      </c>
      <c r="B88" s="74"/>
      <c r="C88" s="74"/>
      <c r="D88" s="74"/>
      <c r="E88" s="74"/>
      <c r="F88" s="74"/>
      <c r="G88" s="74"/>
      <c r="H88" s="74"/>
      <c r="I88" s="74"/>
      <c r="J88" s="74"/>
      <c r="K88" s="74"/>
      <c r="M88" s="68"/>
    </row>
    <row r="89" spans="1:13" ht="12.75" customHeight="1" x14ac:dyDescent="0.2">
      <c r="A89" s="119"/>
      <c r="B89" s="74"/>
      <c r="C89" s="74"/>
      <c r="D89" s="74"/>
      <c r="E89" s="74"/>
      <c r="F89" s="74"/>
      <c r="G89" s="74"/>
      <c r="H89" s="74"/>
      <c r="I89" s="74"/>
      <c r="J89" s="74"/>
      <c r="K89" s="74"/>
      <c r="M89" s="68"/>
    </row>
    <row r="90" spans="1:13" x14ac:dyDescent="0.2">
      <c r="A90" s="119" t="s">
        <v>90</v>
      </c>
      <c r="B90" s="74"/>
      <c r="C90" s="74"/>
      <c r="D90" s="74"/>
      <c r="E90" s="74"/>
      <c r="F90" s="74"/>
      <c r="G90" s="74"/>
      <c r="H90" s="74"/>
      <c r="I90" s="74"/>
      <c r="J90" s="74"/>
      <c r="K90" s="74"/>
      <c r="M90" s="68"/>
    </row>
    <row r="91" spans="1:13" x14ac:dyDescent="0.2">
      <c r="A91" s="127"/>
      <c r="B91" s="74"/>
      <c r="C91" s="74"/>
      <c r="D91" s="74"/>
      <c r="E91" s="74"/>
      <c r="F91" s="74"/>
      <c r="G91" s="74"/>
      <c r="H91" s="74"/>
      <c r="I91" s="74"/>
      <c r="J91" s="74"/>
      <c r="K91" s="74"/>
      <c r="M91" s="68"/>
    </row>
    <row r="92" spans="1:13" x14ac:dyDescent="0.2">
      <c r="A92" s="128" t="s">
        <v>41</v>
      </c>
      <c r="M92" s="68"/>
    </row>
    <row r="93" spans="1:13" x14ac:dyDescent="0.2">
      <c r="A93" s="129" t="s">
        <v>24</v>
      </c>
      <c r="M93" s="72"/>
    </row>
    <row r="94" spans="1:13" ht="12.75" customHeight="1" x14ac:dyDescent="0.2">
      <c r="A94" s="129"/>
      <c r="M94" s="72"/>
    </row>
    <row r="95" spans="1:13" x14ac:dyDescent="0.2">
      <c r="A95" s="129" t="s">
        <v>163</v>
      </c>
      <c r="M95" s="68"/>
    </row>
    <row r="96" spans="1:13" x14ac:dyDescent="0.2">
      <c r="A96" s="129" t="s">
        <v>164</v>
      </c>
      <c r="M96" s="68"/>
    </row>
    <row r="97" spans="6:6" x14ac:dyDescent="0.2">
      <c r="F97" s="68"/>
    </row>
    <row r="98" spans="6:6" x14ac:dyDescent="0.2">
      <c r="F98" s="72"/>
    </row>
    <row r="99" spans="6:6" ht="12.75" customHeight="1" x14ac:dyDescent="0.2">
      <c r="F99" s="72"/>
    </row>
    <row r="100" spans="6:6" x14ac:dyDescent="0.2">
      <c r="F100" s="68"/>
    </row>
    <row r="101" spans="6:6" x14ac:dyDescent="0.2">
      <c r="F101" s="68"/>
    </row>
    <row r="102" spans="6:6" x14ac:dyDescent="0.2">
      <c r="F102" s="68"/>
    </row>
    <row r="103" spans="6:6" x14ac:dyDescent="0.2">
      <c r="F103" s="72"/>
    </row>
    <row r="104" spans="6:6" ht="12.75" customHeight="1" x14ac:dyDescent="0.2">
      <c r="F104" s="72"/>
    </row>
    <row r="105" spans="6:6" x14ac:dyDescent="0.2">
      <c r="F105" s="68"/>
    </row>
    <row r="106" spans="6:6" x14ac:dyDescent="0.2">
      <c r="F106" s="68"/>
    </row>
    <row r="107" spans="6:6" x14ac:dyDescent="0.2">
      <c r="F107" s="68"/>
    </row>
    <row r="108" spans="6:6" x14ac:dyDescent="0.2">
      <c r="F108" s="72"/>
    </row>
    <row r="109" spans="6:6" ht="12.75" customHeight="1" x14ac:dyDescent="0.2">
      <c r="F109" s="72"/>
    </row>
    <row r="110" spans="6:6" x14ac:dyDescent="0.2">
      <c r="F110" s="68"/>
    </row>
    <row r="111" spans="6:6" x14ac:dyDescent="0.2">
      <c r="F111" s="68"/>
    </row>
    <row r="112" spans="6:6" x14ac:dyDescent="0.2">
      <c r="F112" s="68"/>
    </row>
    <row r="113" spans="6:6" x14ac:dyDescent="0.2">
      <c r="F113" s="72"/>
    </row>
    <row r="114" spans="6:6" x14ac:dyDescent="0.2">
      <c r="F114" s="72"/>
    </row>
    <row r="115" spans="6:6" x14ac:dyDescent="0.2">
      <c r="F115" s="68"/>
    </row>
  </sheetData>
  <mergeCells count="7">
    <mergeCell ref="B5:D5"/>
    <mergeCell ref="B7:D7"/>
    <mergeCell ref="M47:P47"/>
    <mergeCell ref="M38:P42"/>
    <mergeCell ref="M18:P19"/>
    <mergeCell ref="M20:P21"/>
    <mergeCell ref="M22:P23"/>
  </mergeCells>
  <phoneticPr fontId="0" type="noConversion"/>
  <pageMargins left="0.25" right="0.25" top="0.75" bottom="0.75" header="0.3" footer="0.3"/>
  <pageSetup scale="75" orientation="landscape" r:id="rId1"/>
  <headerFooter>
    <oddFooter>&amp;CPage &amp;P of &amp;N</oddFooter>
  </headerFooter>
  <rowBreaks count="1" manualBreakCount="1">
    <brk id="8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M69"/>
  <sheetViews>
    <sheetView showGridLines="0" zoomScale="98" zoomScaleNormal="98" zoomScaleSheetLayoutView="70" zoomScalePageLayoutView="80" workbookViewId="0">
      <selection activeCell="A7" sqref="A7"/>
    </sheetView>
  </sheetViews>
  <sheetFormatPr defaultColWidth="9.140625" defaultRowHeight="12.75" x14ac:dyDescent="0.2"/>
  <cols>
    <col min="1" max="1" width="45.5703125" style="2" customWidth="1"/>
    <col min="2" max="2" width="11.5703125" style="2" customWidth="1"/>
    <col min="3" max="3" width="11.42578125" style="2" customWidth="1"/>
    <col min="4" max="11" width="11.5703125" style="2" customWidth="1"/>
    <col min="12" max="12" width="11.85546875" style="2" customWidth="1"/>
    <col min="13" max="13" width="2.42578125" style="2" customWidth="1"/>
    <col min="14" max="16384" width="9.140625" style="2"/>
  </cols>
  <sheetData>
    <row r="1" spans="1:14" ht="15.75" x14ac:dyDescent="0.25">
      <c r="A1" s="27" t="s">
        <v>37</v>
      </c>
      <c r="B1" s="27"/>
    </row>
    <row r="3" spans="1:14" x14ac:dyDescent="0.2">
      <c r="A3" s="1" t="s">
        <v>23</v>
      </c>
    </row>
    <row r="5" spans="1:14" customFormat="1" x14ac:dyDescent="0.2">
      <c r="A5" s="15" t="s">
        <v>145</v>
      </c>
      <c r="B5" s="178">
        <f>'Investments Form'!B5</f>
        <v>0</v>
      </c>
      <c r="C5" s="178"/>
      <c r="D5" s="178"/>
      <c r="E5" s="178"/>
      <c r="F5" s="178"/>
      <c r="G5" s="178"/>
      <c r="H5" s="178"/>
      <c r="I5" s="178"/>
      <c r="J5" s="178"/>
      <c r="K5" s="178"/>
      <c r="L5" s="178"/>
    </row>
    <row r="6" spans="1:14" customFormat="1" x14ac:dyDescent="0.2">
      <c r="A6" s="25"/>
      <c r="B6" s="2"/>
      <c r="C6" s="2"/>
      <c r="D6" s="2"/>
      <c r="E6" s="2"/>
      <c r="F6" s="2"/>
      <c r="G6" s="2"/>
      <c r="H6" s="2"/>
      <c r="I6" s="2"/>
      <c r="J6" s="2"/>
      <c r="K6" s="2"/>
      <c r="L6" s="2"/>
    </row>
    <row r="7" spans="1:14" customFormat="1" x14ac:dyDescent="0.2">
      <c r="A7" s="42" t="s">
        <v>270</v>
      </c>
      <c r="B7" s="174">
        <f>'Investments Form'!B7</f>
        <v>11690</v>
      </c>
      <c r="C7" s="174"/>
      <c r="D7" s="174"/>
      <c r="E7" s="174"/>
      <c r="F7" s="174"/>
      <c r="G7" s="174"/>
      <c r="H7" s="174"/>
      <c r="I7" s="174"/>
      <c r="J7" s="174"/>
      <c r="K7" s="174"/>
      <c r="L7" s="174"/>
    </row>
    <row r="9" spans="1:14" s="7" customFormat="1" x14ac:dyDescent="0.2">
      <c r="A9" s="20" t="s">
        <v>13</v>
      </c>
      <c r="B9" s="20"/>
      <c r="C9" s="20"/>
      <c r="D9" s="20"/>
      <c r="E9" s="20"/>
      <c r="F9" s="20"/>
      <c r="G9" s="20"/>
      <c r="H9" s="20"/>
      <c r="I9" s="20"/>
      <c r="J9" s="20"/>
      <c r="K9" s="20"/>
      <c r="L9" s="20"/>
      <c r="N9" s="102" t="s">
        <v>165</v>
      </c>
    </row>
    <row r="10" spans="1:14" s="7" customFormat="1" x14ac:dyDescent="0.2">
      <c r="A10" s="52"/>
      <c r="N10" s="102" t="s">
        <v>123</v>
      </c>
    </row>
    <row r="11" spans="1:14" x14ac:dyDescent="0.2">
      <c r="A11" s="20" t="s">
        <v>14</v>
      </c>
      <c r="B11" s="6" t="s">
        <v>61</v>
      </c>
      <c r="C11" s="93" t="str">
        <f>'Inc-Exp Statement Form'!B11</f>
        <v>Year 1</v>
      </c>
      <c r="D11" s="93" t="str">
        <f>'Inc-Exp Statement Form'!C11</f>
        <v>Year 2</v>
      </c>
      <c r="E11" s="93" t="str">
        <f>'Inc-Exp Statement Form'!D11</f>
        <v>Year 3</v>
      </c>
      <c r="F11" s="93" t="str">
        <f>'Inc-Exp Statement Form'!E11</f>
        <v>Year 4</v>
      </c>
      <c r="G11" s="93" t="str">
        <f>'Inc-Exp Statement Form'!F11</f>
        <v>Year 5</v>
      </c>
      <c r="H11" s="93" t="str">
        <f>'Inc-Exp Statement Form'!G11</f>
        <v>Year 6</v>
      </c>
      <c r="I11" s="93" t="str">
        <f>'Inc-Exp Statement Form'!H11</f>
        <v>Year 7</v>
      </c>
      <c r="J11" s="93" t="str">
        <f>'Inc-Exp Statement Form'!I11</f>
        <v>Year 8</v>
      </c>
      <c r="K11" s="93" t="str">
        <f>'Inc-Exp Statement Form'!J11</f>
        <v>Year 9</v>
      </c>
      <c r="L11" s="93" t="str">
        <f>'Inc-Exp Statement Form'!K11</f>
        <v>Year 10</v>
      </c>
    </row>
    <row r="12" spans="1:14" x14ac:dyDescent="0.2">
      <c r="A12" s="40" t="s">
        <v>251</v>
      </c>
      <c r="B12" s="79"/>
      <c r="C12" s="80"/>
      <c r="D12" s="79"/>
      <c r="E12" s="79"/>
      <c r="F12" s="79"/>
      <c r="G12" s="79"/>
      <c r="H12" s="79"/>
      <c r="I12" s="79"/>
      <c r="J12" s="79"/>
      <c r="K12" s="79"/>
      <c r="L12" s="79"/>
    </row>
    <row r="13" spans="1:14" x14ac:dyDescent="0.2">
      <c r="A13" s="2" t="s">
        <v>8</v>
      </c>
      <c r="B13" s="79"/>
      <c r="C13" s="80"/>
      <c r="D13" s="79"/>
      <c r="E13" s="79"/>
      <c r="F13" s="79"/>
      <c r="G13" s="79"/>
      <c r="H13" s="79"/>
      <c r="I13" s="79"/>
      <c r="J13" s="79"/>
      <c r="K13" s="79"/>
      <c r="L13" s="79"/>
      <c r="N13" s="102"/>
    </row>
    <row r="14" spans="1:14" x14ac:dyDescent="0.2">
      <c r="A14" s="2" t="s">
        <v>9</v>
      </c>
      <c r="B14" s="79"/>
      <c r="C14" s="80"/>
      <c r="D14" s="79"/>
      <c r="E14" s="79"/>
      <c r="F14" s="79"/>
      <c r="G14" s="79"/>
      <c r="H14" s="79"/>
      <c r="I14" s="79"/>
      <c r="J14" s="79"/>
      <c r="K14" s="79"/>
      <c r="L14" s="79"/>
      <c r="N14" s="102"/>
    </row>
    <row r="15" spans="1:14" x14ac:dyDescent="0.2">
      <c r="A15" s="2" t="s">
        <v>15</v>
      </c>
      <c r="B15" s="79"/>
      <c r="C15" s="80"/>
      <c r="D15" s="79"/>
      <c r="E15" s="79"/>
      <c r="F15" s="79"/>
      <c r="G15" s="79"/>
      <c r="H15" s="79"/>
      <c r="I15" s="79"/>
      <c r="J15" s="79"/>
      <c r="K15" s="79"/>
      <c r="L15" s="79"/>
      <c r="N15" s="102"/>
    </row>
    <row r="16" spans="1:14" x14ac:dyDescent="0.2">
      <c r="A16" s="40" t="s">
        <v>250</v>
      </c>
      <c r="B16" s="79"/>
      <c r="C16" s="80"/>
      <c r="D16" s="79"/>
      <c r="E16" s="79"/>
      <c r="F16" s="79"/>
      <c r="G16" s="79"/>
      <c r="H16" s="79"/>
      <c r="I16" s="79"/>
      <c r="J16" s="79"/>
      <c r="K16" s="79"/>
      <c r="L16" s="79"/>
      <c r="N16" s="102" t="s">
        <v>124</v>
      </c>
    </row>
    <row r="17" spans="1:14" x14ac:dyDescent="0.2">
      <c r="A17" s="2" t="s">
        <v>15</v>
      </c>
      <c r="B17" s="79"/>
      <c r="C17" s="80"/>
      <c r="D17" s="79"/>
      <c r="E17" s="79"/>
      <c r="F17" s="79"/>
      <c r="G17" s="79"/>
      <c r="H17" s="79"/>
      <c r="I17" s="79"/>
      <c r="J17" s="79"/>
      <c r="K17" s="79"/>
      <c r="L17" s="79"/>
      <c r="N17" s="102"/>
    </row>
    <row r="18" spans="1:14" x14ac:dyDescent="0.2">
      <c r="A18" s="2" t="s">
        <v>15</v>
      </c>
      <c r="B18" s="79"/>
      <c r="C18" s="80"/>
      <c r="D18" s="79"/>
      <c r="E18" s="79"/>
      <c r="F18" s="79"/>
      <c r="G18" s="79"/>
      <c r="H18" s="79"/>
      <c r="I18" s="79"/>
      <c r="J18" s="79"/>
      <c r="K18" s="79"/>
      <c r="L18" s="79"/>
      <c r="N18" s="102"/>
    </row>
    <row r="19" spans="1:14" x14ac:dyDescent="0.2">
      <c r="B19" s="81"/>
      <c r="C19" s="81"/>
      <c r="D19" s="82"/>
      <c r="E19" s="82"/>
      <c r="F19" s="82"/>
      <c r="G19" s="82"/>
      <c r="H19" s="82"/>
      <c r="I19" s="82"/>
      <c r="J19" s="82"/>
      <c r="K19" s="82"/>
      <c r="L19" s="82"/>
      <c r="N19" s="102"/>
    </row>
    <row r="20" spans="1:14" x14ac:dyDescent="0.2">
      <c r="A20" s="4" t="s">
        <v>65</v>
      </c>
      <c r="B20" s="83">
        <f>SUM(B12:B18)</f>
        <v>0</v>
      </c>
      <c r="C20" s="83">
        <f t="shared" ref="C20:L20" si="0">SUM(C12:C18)</f>
        <v>0</v>
      </c>
      <c r="D20" s="83">
        <f t="shared" si="0"/>
        <v>0</v>
      </c>
      <c r="E20" s="83">
        <f t="shared" si="0"/>
        <v>0</v>
      </c>
      <c r="F20" s="83">
        <f t="shared" si="0"/>
        <v>0</v>
      </c>
      <c r="G20" s="83">
        <f t="shared" si="0"/>
        <v>0</v>
      </c>
      <c r="H20" s="83">
        <f t="shared" si="0"/>
        <v>0</v>
      </c>
      <c r="I20" s="83">
        <f t="shared" si="0"/>
        <v>0</v>
      </c>
      <c r="J20" s="83">
        <f t="shared" si="0"/>
        <v>0</v>
      </c>
      <c r="K20" s="83">
        <f t="shared" si="0"/>
        <v>0</v>
      </c>
      <c r="L20" s="83">
        <f t="shared" si="0"/>
        <v>0</v>
      </c>
      <c r="N20" s="102"/>
    </row>
    <row r="21" spans="1:14" x14ac:dyDescent="0.2">
      <c r="B21" s="81"/>
      <c r="C21" s="81"/>
      <c r="D21" s="82"/>
      <c r="E21" s="82"/>
      <c r="F21" s="82"/>
      <c r="G21" s="82"/>
      <c r="H21" s="82"/>
      <c r="I21" s="82"/>
      <c r="J21" s="82"/>
      <c r="K21" s="82"/>
      <c r="L21" s="82"/>
      <c r="N21" s="102"/>
    </row>
    <row r="22" spans="1:14" x14ac:dyDescent="0.2">
      <c r="A22" s="20" t="s">
        <v>16</v>
      </c>
      <c r="B22" s="78"/>
      <c r="C22" s="78"/>
      <c r="D22" s="78"/>
      <c r="E22" s="78"/>
      <c r="F22" s="78"/>
      <c r="G22" s="78"/>
      <c r="H22" s="78"/>
      <c r="I22" s="78"/>
      <c r="J22" s="78"/>
      <c r="K22" s="78"/>
      <c r="L22" s="78"/>
      <c r="N22" s="102"/>
    </row>
    <row r="23" spans="1:14" x14ac:dyDescent="0.2">
      <c r="A23" s="2" t="s">
        <v>17</v>
      </c>
      <c r="B23" s="80"/>
      <c r="C23" s="80"/>
      <c r="D23" s="79"/>
      <c r="E23" s="79"/>
      <c r="F23" s="79"/>
      <c r="G23" s="79"/>
      <c r="H23" s="79"/>
      <c r="I23" s="79"/>
      <c r="J23" s="79"/>
      <c r="K23" s="79"/>
      <c r="L23" s="79"/>
      <c r="N23" s="102"/>
    </row>
    <row r="24" spans="1:14" x14ac:dyDescent="0.2">
      <c r="A24" s="40" t="s">
        <v>63</v>
      </c>
      <c r="B24" s="80"/>
      <c r="C24" s="80"/>
      <c r="D24" s="79"/>
      <c r="E24" s="79"/>
      <c r="F24" s="79"/>
      <c r="G24" s="79"/>
      <c r="H24" s="79"/>
      <c r="I24" s="79"/>
      <c r="J24" s="79"/>
      <c r="K24" s="79"/>
      <c r="L24" s="79"/>
      <c r="N24" s="102"/>
    </row>
    <row r="25" spans="1:14" x14ac:dyDescent="0.2">
      <c r="A25" s="71" t="s">
        <v>62</v>
      </c>
      <c r="B25" s="80"/>
      <c r="C25" s="80"/>
      <c r="D25" s="79"/>
      <c r="E25" s="79"/>
      <c r="F25" s="79"/>
      <c r="G25" s="79"/>
      <c r="H25" s="79"/>
      <c r="I25" s="79"/>
      <c r="J25" s="79"/>
      <c r="K25" s="79"/>
      <c r="L25" s="79"/>
      <c r="N25" s="102"/>
    </row>
    <row r="26" spans="1:14" x14ac:dyDescent="0.2">
      <c r="A26" s="84" t="s">
        <v>15</v>
      </c>
      <c r="B26" s="80"/>
      <c r="C26" s="80"/>
      <c r="D26" s="79"/>
      <c r="E26" s="79"/>
      <c r="F26" s="79"/>
      <c r="G26" s="79"/>
      <c r="H26" s="79"/>
      <c r="I26" s="79"/>
      <c r="J26" s="79"/>
      <c r="K26" s="79"/>
      <c r="L26" s="79"/>
      <c r="N26" s="102"/>
    </row>
    <row r="27" spans="1:14" x14ac:dyDescent="0.2">
      <c r="B27" s="81"/>
      <c r="C27" s="81"/>
      <c r="D27" s="82"/>
      <c r="E27" s="82"/>
      <c r="F27" s="82"/>
      <c r="G27" s="82"/>
      <c r="H27" s="82"/>
      <c r="I27" s="82"/>
      <c r="J27" s="82"/>
      <c r="K27" s="82"/>
      <c r="L27" s="82"/>
      <c r="N27" s="102"/>
    </row>
    <row r="28" spans="1:14" x14ac:dyDescent="0.2">
      <c r="A28" s="4" t="s">
        <v>66</v>
      </c>
      <c r="B28" s="83">
        <f>SUM(B23:B26)</f>
        <v>0</v>
      </c>
      <c r="C28" s="83">
        <f t="shared" ref="C28:L28" si="1">SUM(C23:C26)</f>
        <v>0</v>
      </c>
      <c r="D28" s="83">
        <f t="shared" si="1"/>
        <v>0</v>
      </c>
      <c r="E28" s="83">
        <f t="shared" si="1"/>
        <v>0</v>
      </c>
      <c r="F28" s="83">
        <f t="shared" si="1"/>
        <v>0</v>
      </c>
      <c r="G28" s="83">
        <f t="shared" si="1"/>
        <v>0</v>
      </c>
      <c r="H28" s="83">
        <f t="shared" si="1"/>
        <v>0</v>
      </c>
      <c r="I28" s="83">
        <f t="shared" si="1"/>
        <v>0</v>
      </c>
      <c r="J28" s="83">
        <f t="shared" si="1"/>
        <v>0</v>
      </c>
      <c r="K28" s="83">
        <f t="shared" si="1"/>
        <v>0</v>
      </c>
      <c r="L28" s="83">
        <f t="shared" si="1"/>
        <v>0</v>
      </c>
      <c r="N28" s="102"/>
    </row>
    <row r="29" spans="1:14" x14ac:dyDescent="0.2">
      <c r="B29" s="81"/>
      <c r="C29" s="81"/>
      <c r="D29" s="82"/>
      <c r="E29" s="82"/>
      <c r="F29" s="82"/>
      <c r="G29" s="82"/>
      <c r="H29" s="82"/>
      <c r="I29" s="82"/>
      <c r="J29" s="82"/>
      <c r="K29" s="82"/>
      <c r="L29" s="82"/>
      <c r="N29" s="102"/>
    </row>
    <row r="30" spans="1:14" x14ac:dyDescent="0.2">
      <c r="A30" s="20" t="s">
        <v>18</v>
      </c>
      <c r="B30" s="85"/>
      <c r="C30" s="78"/>
      <c r="D30" s="78"/>
      <c r="E30" s="78"/>
      <c r="F30" s="78"/>
      <c r="G30" s="78"/>
      <c r="H30" s="78"/>
      <c r="I30" s="78"/>
      <c r="J30" s="78"/>
      <c r="K30" s="78"/>
      <c r="L30" s="78"/>
      <c r="N30" s="102"/>
    </row>
    <row r="31" spans="1:14" x14ac:dyDescent="0.2">
      <c r="A31" s="86" t="s">
        <v>64</v>
      </c>
      <c r="B31" s="80"/>
      <c r="C31" s="80"/>
      <c r="D31" s="80"/>
      <c r="E31" s="80"/>
      <c r="F31" s="80"/>
      <c r="G31" s="80"/>
      <c r="H31" s="80"/>
      <c r="I31" s="80"/>
      <c r="J31" s="80"/>
      <c r="K31" s="80"/>
      <c r="L31" s="80"/>
      <c r="N31" s="102"/>
    </row>
    <row r="32" spans="1:14" x14ac:dyDescent="0.2">
      <c r="A32" s="69" t="s">
        <v>85</v>
      </c>
      <c r="B32" s="80"/>
      <c r="C32" s="80"/>
      <c r="D32" s="80"/>
      <c r="E32" s="80"/>
      <c r="F32" s="80"/>
      <c r="G32" s="80"/>
      <c r="H32" s="80"/>
      <c r="I32" s="80"/>
      <c r="J32" s="80"/>
      <c r="K32" s="80"/>
      <c r="L32" s="80"/>
      <c r="N32" s="102" t="s">
        <v>122</v>
      </c>
    </row>
    <row r="33" spans="1:143" s="87" customFormat="1" x14ac:dyDescent="0.2">
      <c r="A33" s="69" t="s">
        <v>86</v>
      </c>
      <c r="B33" s="80"/>
      <c r="C33" s="80"/>
      <c r="D33" s="79"/>
      <c r="E33" s="79"/>
      <c r="F33" s="79"/>
      <c r="G33" s="79"/>
      <c r="H33" s="79"/>
      <c r="I33" s="79"/>
      <c r="J33" s="79"/>
      <c r="K33" s="79"/>
      <c r="L33" s="79"/>
      <c r="M33" s="2"/>
      <c r="N33" s="10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87" customFormat="1" x14ac:dyDescent="0.2">
      <c r="A34" s="69" t="s">
        <v>170</v>
      </c>
      <c r="B34" s="80"/>
      <c r="C34" s="80"/>
      <c r="D34" s="79"/>
      <c r="E34" s="79"/>
      <c r="F34" s="79"/>
      <c r="G34" s="79"/>
      <c r="H34" s="79"/>
      <c r="I34" s="79"/>
      <c r="J34" s="79"/>
      <c r="K34" s="79"/>
      <c r="L34" s="79"/>
      <c r="M34" s="2"/>
      <c r="N34" s="10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87" customFormat="1" x14ac:dyDescent="0.2">
      <c r="A35" s="69" t="s">
        <v>29</v>
      </c>
      <c r="B35" s="80"/>
      <c r="C35" s="80"/>
      <c r="D35" s="79"/>
      <c r="E35" s="79"/>
      <c r="F35" s="79"/>
      <c r="G35" s="79"/>
      <c r="H35" s="79"/>
      <c r="I35" s="79"/>
      <c r="J35" s="79"/>
      <c r="K35" s="79"/>
      <c r="L35" s="79"/>
      <c r="M35" s="2"/>
      <c r="N35" s="10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87" customFormat="1" x14ac:dyDescent="0.2">
      <c r="A36" s="69" t="s">
        <v>15</v>
      </c>
      <c r="B36" s="80"/>
      <c r="C36" s="80"/>
      <c r="D36" s="79"/>
      <c r="E36" s="79"/>
      <c r="F36" s="79"/>
      <c r="G36" s="79"/>
      <c r="H36" s="79"/>
      <c r="I36" s="79"/>
      <c r="J36" s="79"/>
      <c r="K36" s="79"/>
      <c r="L36" s="79"/>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87" customFormat="1" x14ac:dyDescent="0.2">
      <c r="A37" s="69" t="s">
        <v>15</v>
      </c>
      <c r="B37" s="80"/>
      <c r="C37" s="80"/>
      <c r="D37" s="79"/>
      <c r="E37" s="79"/>
      <c r="F37" s="79"/>
      <c r="G37" s="79"/>
      <c r="H37" s="79"/>
      <c r="I37" s="79"/>
      <c r="J37" s="79"/>
      <c r="K37" s="79"/>
      <c r="L37" s="79"/>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s="87" customFormat="1" x14ac:dyDescent="0.2">
      <c r="A38" s="69" t="s">
        <v>15</v>
      </c>
      <c r="B38" s="80"/>
      <c r="C38" s="80"/>
      <c r="D38" s="79"/>
      <c r="E38" s="79"/>
      <c r="F38" s="79"/>
      <c r="G38" s="79"/>
      <c r="H38" s="79"/>
      <c r="I38" s="79"/>
      <c r="J38" s="79"/>
      <c r="K38" s="79"/>
      <c r="L38" s="79"/>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s="87" customFormat="1" x14ac:dyDescent="0.2">
      <c r="A39" s="69" t="s">
        <v>15</v>
      </c>
      <c r="B39" s="80"/>
      <c r="C39" s="80"/>
      <c r="D39" s="79"/>
      <c r="E39" s="79"/>
      <c r="F39" s="79"/>
      <c r="G39" s="79"/>
      <c r="H39" s="79"/>
      <c r="I39" s="79"/>
      <c r="J39" s="79"/>
      <c r="K39" s="79"/>
      <c r="L39" s="79"/>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customFormat="1" x14ac:dyDescent="0.2">
      <c r="A40" s="69"/>
      <c r="B40" s="75"/>
      <c r="C40" s="75"/>
      <c r="D40" s="88"/>
      <c r="E40" s="88"/>
      <c r="F40" s="88"/>
      <c r="G40" s="88"/>
      <c r="H40" s="88"/>
      <c r="I40" s="88"/>
      <c r="J40" s="88"/>
      <c r="K40" s="88"/>
      <c r="L40" s="88"/>
    </row>
    <row r="41" spans="1:143" x14ac:dyDescent="0.2">
      <c r="A41" s="26" t="s">
        <v>67</v>
      </c>
      <c r="B41" s="83">
        <f t="shared" ref="B41:L41" si="2">SUM(B31:B39)</f>
        <v>0</v>
      </c>
      <c r="C41" s="83">
        <f t="shared" si="2"/>
        <v>0</v>
      </c>
      <c r="D41" s="83">
        <f t="shared" si="2"/>
        <v>0</v>
      </c>
      <c r="E41" s="83">
        <f t="shared" si="2"/>
        <v>0</v>
      </c>
      <c r="F41" s="83">
        <f t="shared" si="2"/>
        <v>0</v>
      </c>
      <c r="G41" s="83">
        <f t="shared" si="2"/>
        <v>0</v>
      </c>
      <c r="H41" s="83">
        <f t="shared" si="2"/>
        <v>0</v>
      </c>
      <c r="I41" s="83">
        <f t="shared" si="2"/>
        <v>0</v>
      </c>
      <c r="J41" s="83">
        <f t="shared" si="2"/>
        <v>0</v>
      </c>
      <c r="K41" s="83">
        <f t="shared" si="2"/>
        <v>0</v>
      </c>
      <c r="L41" s="83">
        <f t="shared" si="2"/>
        <v>0</v>
      </c>
    </row>
    <row r="42" spans="1:143" x14ac:dyDescent="0.2">
      <c r="B42" s="81"/>
      <c r="C42" s="81"/>
      <c r="D42" s="82"/>
      <c r="E42" s="82"/>
      <c r="F42" s="82"/>
      <c r="G42" s="82"/>
      <c r="H42" s="82"/>
      <c r="I42" s="82"/>
      <c r="J42" s="82"/>
      <c r="K42" s="82"/>
      <c r="L42" s="82"/>
    </row>
    <row r="43" spans="1:143" x14ac:dyDescent="0.2">
      <c r="A43" s="4" t="s">
        <v>19</v>
      </c>
      <c r="B43" s="89">
        <f t="shared" ref="B43:L43" si="3">B20+B28+B41</f>
        <v>0</v>
      </c>
      <c r="C43" s="89">
        <f t="shared" si="3"/>
        <v>0</v>
      </c>
      <c r="D43" s="89">
        <f t="shared" si="3"/>
        <v>0</v>
      </c>
      <c r="E43" s="89">
        <f t="shared" si="3"/>
        <v>0</v>
      </c>
      <c r="F43" s="89">
        <f t="shared" si="3"/>
        <v>0</v>
      </c>
      <c r="G43" s="89">
        <f t="shared" si="3"/>
        <v>0</v>
      </c>
      <c r="H43" s="89">
        <f t="shared" si="3"/>
        <v>0</v>
      </c>
      <c r="I43" s="89">
        <f t="shared" si="3"/>
        <v>0</v>
      </c>
      <c r="J43" s="89">
        <f t="shared" si="3"/>
        <v>0</v>
      </c>
      <c r="K43" s="89">
        <f t="shared" si="3"/>
        <v>0</v>
      </c>
      <c r="L43" s="89">
        <f t="shared" si="3"/>
        <v>0</v>
      </c>
    </row>
    <row r="44" spans="1:143" x14ac:dyDescent="0.2">
      <c r="B44" s="149"/>
      <c r="C44" s="149"/>
      <c r="D44" s="150"/>
      <c r="E44" s="150"/>
      <c r="F44" s="150"/>
      <c r="G44" s="150"/>
      <c r="H44" s="150"/>
      <c r="I44" s="150"/>
      <c r="J44" s="150"/>
      <c r="K44" s="150"/>
      <c r="L44" s="150"/>
    </row>
    <row r="45" spans="1:143" x14ac:dyDescent="0.2">
      <c r="A45" s="105" t="s">
        <v>38</v>
      </c>
      <c r="B45" s="151"/>
      <c r="C45" s="151"/>
      <c r="D45" s="151"/>
      <c r="E45" s="151"/>
      <c r="F45" s="151"/>
      <c r="G45" s="151"/>
      <c r="H45" s="151"/>
      <c r="I45" s="151"/>
      <c r="J45" s="151"/>
      <c r="K45" s="151"/>
      <c r="L45" s="151"/>
      <c r="M45" s="151">
        <f t="shared" ref="M45" si="4">M43-M44</f>
        <v>0</v>
      </c>
    </row>
    <row r="46" spans="1:143" ht="25.5" customHeight="1" x14ac:dyDescent="0.2">
      <c r="A46" s="175" t="s">
        <v>157</v>
      </c>
      <c r="B46" s="175"/>
      <c r="C46" s="175"/>
      <c r="D46" s="175"/>
      <c r="E46" s="175"/>
      <c r="F46" s="175"/>
      <c r="G46" s="175"/>
      <c r="H46" s="175"/>
      <c r="I46" s="175"/>
      <c r="J46" s="175"/>
      <c r="K46" s="175"/>
      <c r="L46" s="175"/>
    </row>
    <row r="47" spans="1:143" ht="12.75" customHeight="1" x14ac:dyDescent="0.2">
      <c r="A47" s="115"/>
      <c r="B47" s="115"/>
      <c r="C47" s="116"/>
      <c r="D47" s="116"/>
      <c r="E47" s="116"/>
      <c r="F47" s="116"/>
      <c r="G47" s="116"/>
      <c r="H47" s="116"/>
      <c r="I47" s="116"/>
      <c r="J47" s="116"/>
      <c r="K47" s="116"/>
      <c r="L47" s="116"/>
    </row>
    <row r="48" spans="1:143" ht="12.75" customHeight="1" x14ac:dyDescent="0.2">
      <c r="A48" s="175" t="s">
        <v>49</v>
      </c>
      <c r="B48" s="175"/>
      <c r="C48" s="175"/>
      <c r="D48" s="175"/>
      <c r="E48" s="175"/>
      <c r="F48" s="175"/>
      <c r="G48" s="175"/>
      <c r="H48" s="175"/>
      <c r="I48" s="175"/>
      <c r="J48" s="175"/>
      <c r="K48" s="175"/>
      <c r="L48" s="175"/>
    </row>
    <row r="49" spans="1:16" ht="12.75" customHeight="1" x14ac:dyDescent="0.2">
      <c r="A49" s="115"/>
      <c r="B49" s="115"/>
      <c r="C49" s="116"/>
      <c r="D49" s="116"/>
      <c r="E49" s="116"/>
      <c r="F49" s="116"/>
      <c r="G49" s="116"/>
      <c r="H49" s="116"/>
      <c r="I49" s="116"/>
      <c r="J49" s="116"/>
      <c r="K49" s="116"/>
      <c r="L49" s="116"/>
    </row>
    <row r="50" spans="1:16" s="11" customFormat="1" ht="25.5" customHeight="1" x14ac:dyDescent="0.2">
      <c r="A50" s="175" t="s">
        <v>121</v>
      </c>
      <c r="B50" s="175"/>
      <c r="C50" s="175"/>
      <c r="D50" s="175"/>
      <c r="E50" s="175"/>
      <c r="F50" s="175"/>
      <c r="G50" s="175"/>
      <c r="H50" s="175"/>
      <c r="I50" s="175"/>
      <c r="J50" s="175"/>
      <c r="K50" s="175"/>
      <c r="L50" s="175"/>
    </row>
    <row r="51" spans="1:16" s="11" customFormat="1" ht="12.75" customHeight="1" x14ac:dyDescent="0.2">
      <c r="A51" s="115"/>
      <c r="B51" s="115"/>
      <c r="C51" s="116"/>
      <c r="D51" s="116"/>
      <c r="E51" s="116"/>
      <c r="F51" s="116"/>
      <c r="G51" s="116"/>
      <c r="H51" s="116"/>
      <c r="I51" s="116"/>
      <c r="J51" s="116"/>
      <c r="K51" s="116"/>
      <c r="L51" s="116"/>
    </row>
    <row r="52" spans="1:16" s="11" customFormat="1" ht="24.75" customHeight="1" x14ac:dyDescent="0.2">
      <c r="A52" s="175" t="s">
        <v>166</v>
      </c>
      <c r="B52" s="175"/>
      <c r="C52" s="175"/>
      <c r="D52" s="175"/>
      <c r="E52" s="175"/>
      <c r="F52" s="175"/>
      <c r="G52" s="175"/>
      <c r="H52" s="175"/>
      <c r="I52" s="175"/>
      <c r="J52" s="175"/>
      <c r="K52" s="175"/>
      <c r="L52" s="175"/>
    </row>
    <row r="53" spans="1:16" s="11" customFormat="1" ht="12.75" customHeight="1" x14ac:dyDescent="0.2">
      <c r="A53" s="115"/>
      <c r="B53" s="115"/>
      <c r="C53" s="116"/>
      <c r="D53" s="116"/>
      <c r="E53" s="116"/>
      <c r="F53" s="116"/>
      <c r="G53" s="116"/>
      <c r="H53" s="116"/>
      <c r="I53" s="116"/>
      <c r="J53" s="116"/>
      <c r="K53" s="116"/>
      <c r="L53" s="116"/>
    </row>
    <row r="54" spans="1:16" s="11" customFormat="1" ht="12.75" customHeight="1" x14ac:dyDescent="0.2">
      <c r="A54" s="115"/>
      <c r="B54" s="115"/>
      <c r="C54" s="116"/>
      <c r="D54" s="116"/>
      <c r="E54" s="116"/>
      <c r="F54" s="116"/>
      <c r="G54" s="116"/>
      <c r="H54" s="116"/>
      <c r="I54" s="116"/>
      <c r="J54" s="116"/>
      <c r="K54" s="116"/>
      <c r="L54" s="116"/>
    </row>
    <row r="55" spans="1:16" s="11" customFormat="1" ht="12.75" customHeight="1" x14ac:dyDescent="0.2">
      <c r="A55" s="175" t="s">
        <v>50</v>
      </c>
      <c r="B55" s="175"/>
      <c r="C55" s="175"/>
      <c r="D55" s="175"/>
      <c r="E55" s="175"/>
      <c r="F55" s="175"/>
      <c r="G55" s="175"/>
      <c r="H55" s="175"/>
      <c r="I55" s="175"/>
      <c r="J55" s="175"/>
      <c r="K55" s="175"/>
      <c r="L55" s="175"/>
    </row>
    <row r="56" spans="1:16" s="11" customFormat="1" ht="12.75" customHeight="1" x14ac:dyDescent="0.2">
      <c r="A56" s="48"/>
      <c r="B56" s="48"/>
      <c r="C56" s="49"/>
      <c r="D56" s="49"/>
      <c r="E56" s="49"/>
      <c r="F56" s="49"/>
      <c r="G56" s="49"/>
      <c r="H56" s="49"/>
      <c r="I56" s="49"/>
      <c r="J56" s="49"/>
      <c r="K56" s="49"/>
      <c r="L56" s="49"/>
    </row>
    <row r="57" spans="1:16" s="11" customFormat="1" ht="12.75" customHeight="1" x14ac:dyDescent="0.2">
      <c r="A57" s="47"/>
      <c r="B57" s="48"/>
      <c r="C57" s="49"/>
      <c r="D57" s="49"/>
      <c r="E57" s="49"/>
      <c r="F57" s="49"/>
      <c r="G57" s="49"/>
      <c r="H57" s="49"/>
      <c r="I57" s="49"/>
      <c r="J57" s="49"/>
      <c r="K57" s="49"/>
      <c r="L57" s="49"/>
      <c r="M57" s="48"/>
      <c r="N57" s="48"/>
      <c r="O57" s="49"/>
      <c r="P57" s="49"/>
    </row>
    <row r="58" spans="1:16" x14ac:dyDescent="0.2">
      <c r="M58" s="48"/>
      <c r="N58" s="48"/>
      <c r="O58" s="49"/>
      <c r="P58" s="49"/>
    </row>
    <row r="69" spans="1:1" x14ac:dyDescent="0.2">
      <c r="A69" s="40"/>
    </row>
  </sheetData>
  <mergeCells count="7">
    <mergeCell ref="A52:L52"/>
    <mergeCell ref="A55:L55"/>
    <mergeCell ref="B5:L5"/>
    <mergeCell ref="B7:L7"/>
    <mergeCell ref="A46:L46"/>
    <mergeCell ref="A48:L48"/>
    <mergeCell ref="A50:L50"/>
  </mergeCells>
  <phoneticPr fontId="0" type="noConversion"/>
  <pageMargins left="0.25" right="0.25" top="0.75" bottom="0.75" header="0.3" footer="0.3"/>
  <pageSetup fitToHeight="0" orientation="portrait" r:id="rId1"/>
  <headerFooter alignWithMargins="0">
    <oddFooter>Page &amp;P of &amp;N</oddFooter>
  </headerFooter>
  <rowBreaks count="1" manualBreakCount="1">
    <brk id="4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B16"/>
  <sheetViews>
    <sheetView showGridLines="0" zoomScale="112" zoomScaleNormal="112" zoomScaleSheetLayoutView="80" zoomScalePageLayoutView="80" workbookViewId="0">
      <selection activeCell="G13" sqref="G13"/>
    </sheetView>
  </sheetViews>
  <sheetFormatPr defaultColWidth="9.140625" defaultRowHeight="12.75" x14ac:dyDescent="0.2"/>
  <cols>
    <col min="1" max="1" width="29.5703125" style="2" customWidth="1"/>
    <col min="2" max="2" width="70.42578125" style="2" customWidth="1"/>
    <col min="3" max="16384" width="9.140625" style="2"/>
  </cols>
  <sheetData>
    <row r="1" spans="1:132" ht="15.75" x14ac:dyDescent="0.25">
      <c r="A1" s="27" t="s">
        <v>43</v>
      </c>
    </row>
    <row r="3" spans="1:132" x14ac:dyDescent="0.2">
      <c r="A3" s="1" t="s">
        <v>23</v>
      </c>
    </row>
    <row r="5" spans="1:132" customFormat="1" x14ac:dyDescent="0.2">
      <c r="A5" s="15" t="s">
        <v>145</v>
      </c>
      <c r="B5" s="1">
        <f>+'Investments Form'!B5</f>
        <v>0</v>
      </c>
      <c r="C5" s="2"/>
      <c r="D5" s="2"/>
      <c r="E5" s="2"/>
    </row>
    <row r="6" spans="1:132" customFormat="1" x14ac:dyDescent="0.2">
      <c r="A6" s="25"/>
      <c r="B6" s="2"/>
      <c r="C6" s="2"/>
      <c r="D6" s="2"/>
      <c r="E6" s="2"/>
    </row>
    <row r="7" spans="1:132" customFormat="1" x14ac:dyDescent="0.2">
      <c r="A7" s="42" t="s">
        <v>270</v>
      </c>
      <c r="B7" s="5">
        <f>+'Investments Form'!B7</f>
        <v>11690</v>
      </c>
      <c r="C7" s="2"/>
      <c r="D7" s="2"/>
      <c r="E7" s="2"/>
    </row>
    <row r="9" spans="1:132" x14ac:dyDescent="0.2">
      <c r="A9" s="20" t="s">
        <v>18</v>
      </c>
      <c r="B9" s="6"/>
    </row>
    <row r="10" spans="1:132" s="90" customFormat="1" ht="69.95" customHeight="1" x14ac:dyDescent="0.2">
      <c r="A10" s="91" t="s">
        <v>64</v>
      </c>
      <c r="B10" s="30" t="s">
        <v>21</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row>
    <row r="11" spans="1:132" s="90" customFormat="1" ht="69.95" customHeight="1" x14ac:dyDescent="0.2">
      <c r="A11" s="92" t="s">
        <v>15</v>
      </c>
      <c r="B11" s="30" t="s">
        <v>21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row>
    <row r="13" spans="1:132" x14ac:dyDescent="0.2">
      <c r="A13" s="105" t="s">
        <v>38</v>
      </c>
      <c r="B13" s="8"/>
    </row>
    <row r="14" spans="1:132" x14ac:dyDescent="0.2">
      <c r="A14" s="112" t="s">
        <v>73</v>
      </c>
      <c r="B14" s="8"/>
    </row>
    <row r="15" spans="1:132" x14ac:dyDescent="0.2">
      <c r="A15" s="113" t="s">
        <v>81</v>
      </c>
      <c r="B15" s="8"/>
    </row>
    <row r="16" spans="1:132" x14ac:dyDescent="0.2">
      <c r="A16" s="122"/>
    </row>
  </sheetData>
  <phoneticPr fontId="0" type="noConversion"/>
  <pageMargins left="0.25" right="0.25"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A5FE2F222BF64587E521017B103AEF" ma:contentTypeVersion="2" ma:contentTypeDescription="Create a new document." ma:contentTypeScope="" ma:versionID="065091f49f8316a24ae8031ecbe6cf78">
  <xsd:schema xmlns:xsd="http://www.w3.org/2001/XMLSchema" xmlns:xs="http://www.w3.org/2001/XMLSchema" xmlns:p="http://schemas.microsoft.com/office/2006/metadata/properties" xmlns:ns1="http://schemas.microsoft.com/sharepoint/v3" xmlns:ns2="97863827-5b6a-4200-a971-f0b8232253f0" targetNamespace="http://schemas.microsoft.com/office/2006/metadata/properties" ma:root="true" ma:fieldsID="40e8baf9e352ce76908fe892e1ba0939" ns1:_="" ns2:_="">
    <xsd:import namespace="http://schemas.microsoft.com/sharepoint/v3"/>
    <xsd:import namespace="97863827-5b6a-4200-a971-f0b8232253f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863827-5b6a-4200-a971-f0b8232253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DC10-222D-4ECA-8869-327DACF678A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5E95B60-BCF6-429C-AF04-0F9ACB9C693C}"/>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Index</vt:lpstr>
      <vt:lpstr>Investments Form</vt:lpstr>
      <vt:lpstr>Investments Assumptions</vt:lpstr>
      <vt:lpstr>Inc-Exp Statement Form</vt:lpstr>
      <vt:lpstr>Inc-Exp Statement Assumptions</vt:lpstr>
      <vt:lpstr>Operating Assumptions Form</vt:lpstr>
      <vt:lpstr>Cash Flow Statement Form</vt:lpstr>
      <vt:lpstr>Cash Flow Statement Assumptions</vt:lpstr>
      <vt:lpstr>'Cash Flow Statement Assumptions'!Print_Area</vt:lpstr>
      <vt:lpstr>'Cash Flow Statement Form'!Print_Area</vt:lpstr>
      <vt:lpstr>'Inc-Exp Statement Assumptions'!Print_Area</vt:lpstr>
      <vt:lpstr>'Inc-Exp Statement Form'!Print_Area</vt:lpstr>
      <vt:lpstr>'Investments Assumptions'!Print_Area</vt:lpstr>
      <vt:lpstr>'Investments Form'!Print_Area</vt:lpstr>
      <vt:lpstr>'Operating Assumptions Form'!Print_Area</vt:lpstr>
      <vt:lpstr>'Cash Flow Statement Assumptions'!Print_Titles</vt:lpstr>
      <vt:lpstr>'Cash Flow Statement Form'!Print_Titles</vt:lpstr>
      <vt:lpstr>'Inc-Exp Statement Assumptions'!Print_Titles</vt:lpstr>
      <vt:lpstr>'Inc-Exp Statement Form'!Print_Titles</vt:lpstr>
      <vt:lpstr>'Investments Assumptions'!Print_Titles</vt:lpstr>
      <vt:lpstr>'Investments Form'!Print_Titles</vt:lpstr>
      <vt:lpstr>'Operating Assumptions Form'!Print_Titles</vt:lpstr>
    </vt:vector>
  </TitlesOfParts>
  <Company>CHMGS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Margaret Bailey</dc:creator>
  <cp:lastModifiedBy>BUTLER Winona * OPRD</cp:lastModifiedBy>
  <cp:lastPrinted>2018-01-09T22:33:20Z</cp:lastPrinted>
  <dcterms:created xsi:type="dcterms:W3CDTF">2004-02-19T17:21:24Z</dcterms:created>
  <dcterms:modified xsi:type="dcterms:W3CDTF">2024-08-01T14:45:12Z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0x010100D2A5FE2F222BF64587E521017B103AEF</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MSIP_Label_09b73270-2993-4076-be47-9c78f42a1e84_Enabled">
    <vt:lpwstr>true</vt:lpwstr>
  </property>
  <property fmtid="{D5CDD505-2E9C-101B-9397-08002B2CF9AE}" pid="7" name="MSIP_Label_09b73270-2993-4076-be47-9c78f42a1e84_SetDate">
    <vt:lpwstr>2024-06-21T19:51:44Z</vt:lpwstr>
  </property>
  <property fmtid="{D5CDD505-2E9C-101B-9397-08002B2CF9AE}" pid="8" name="MSIP_Label_09b73270-2993-4076-be47-9c78f42a1e84_Method">
    <vt:lpwstr>Privileged</vt:lpwstr>
  </property>
  <property fmtid="{D5CDD505-2E9C-101B-9397-08002B2CF9AE}" pid="9" name="MSIP_Label_09b73270-2993-4076-be47-9c78f42a1e84_Name">
    <vt:lpwstr>Level 1 - Published (Items)</vt:lpwstr>
  </property>
  <property fmtid="{D5CDD505-2E9C-101B-9397-08002B2CF9AE}" pid="10" name="MSIP_Label_09b73270-2993-4076-be47-9c78f42a1e84_SiteId">
    <vt:lpwstr>aa3f6932-fa7c-47b4-a0ce-a598cad161cf</vt:lpwstr>
  </property>
  <property fmtid="{D5CDD505-2E9C-101B-9397-08002B2CF9AE}" pid="11" name="MSIP_Label_09b73270-2993-4076-be47-9c78f42a1e84_ActionId">
    <vt:lpwstr>96ebd9c7-0ca2-42b6-81ce-59310b610a9d</vt:lpwstr>
  </property>
  <property fmtid="{D5CDD505-2E9C-101B-9397-08002B2CF9AE}" pid="12" name="MSIP_Label_09b73270-2993-4076-be47-9c78f42a1e84_ContentBits">
    <vt:lpwstr>0</vt:lpwstr>
  </property>
</Properties>
</file>