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wphcsfill02.hcs.local\PDD\MFS\PROGRAM MANAGEMENT\LAP Land Acquisition Program\"/>
    </mc:Choice>
  </mc:AlternateContent>
  <xr:revisionPtr revIDLastSave="0" documentId="13_ncr:1_{F476532C-9854-4D56-ACE4-BFD6923690BB}" xr6:coauthVersionLast="47" xr6:coauthVersionMax="47" xr10:uidLastSave="{00000000-0000-0000-0000-000000000000}"/>
  <bookViews>
    <workbookView xWindow="32220" yWindow="2565" windowWidth="21600" windowHeight="11385" xr2:uid="{00000000-000D-0000-FFFF-FFFF00000000}"/>
  </bookViews>
  <sheets>
    <sheet name="DEV Deals" sheetId="1" r:id="rId1"/>
  </sheets>
  <definedNames>
    <definedName name="_xlnm.Print_Area" localSheetId="0">'DEV Deals'!$A$1:$I$41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<sst xmlns="http://schemas.openxmlformats.org/spreadsheetml/2006/main" count="173" uniqueCount="98">
  <si>
    <t>Deal Name</t>
  </si>
  <si>
    <t>Albina One LAP</t>
  </si>
  <si>
    <t>16th Street LAP</t>
  </si>
  <si>
    <t>Alcena, The (LAP)</t>
  </si>
  <si>
    <t>Cully LAP</t>
  </si>
  <si>
    <t>East Albany</t>
  </si>
  <si>
    <t>North Bend Family Housing</t>
  </si>
  <si>
    <t>Salem CLT LAP</t>
  </si>
  <si>
    <t>9th Avenue</t>
  </si>
  <si>
    <t>MIC Multifamily</t>
  </si>
  <si>
    <t>Developer Name</t>
  </si>
  <si>
    <t>Housing Authority of Lincoln County</t>
  </si>
  <si>
    <t>Albina Vision Trust/Edlen &amp; Co</t>
  </si>
  <si>
    <t>Metro AH dba Cornerstone Cmty Hsg</t>
  </si>
  <si>
    <t>PCRI</t>
  </si>
  <si>
    <t>Habitat for Humanity PDX Metro/East</t>
  </si>
  <si>
    <t>North Bend City Housing Auth/DCM Communities</t>
  </si>
  <si>
    <t>DevNW</t>
  </si>
  <si>
    <t>Cornerstone Community Housing</t>
  </si>
  <si>
    <t>Micronesean Islander Community</t>
  </si>
  <si>
    <t>County</t>
  </si>
  <si>
    <t>Lincoln</t>
  </si>
  <si>
    <t>Multnomah</t>
  </si>
  <si>
    <t>Lane</t>
  </si>
  <si>
    <t>Linn</t>
  </si>
  <si>
    <t>Coos</t>
  </si>
  <si>
    <t>Marion</t>
  </si>
  <si>
    <t>City</t>
  </si>
  <si>
    <t>Lincoln City</t>
  </si>
  <si>
    <t>Portland</t>
  </si>
  <si>
    <t>Springfield</t>
  </si>
  <si>
    <t>Albany</t>
  </si>
  <si>
    <t>North Bend</t>
  </si>
  <si>
    <t>Salem</t>
  </si>
  <si>
    <t>Gable Road LAP</t>
  </si>
  <si>
    <t xml:space="preserve">Northwest Oregon Housing Authority </t>
  </si>
  <si>
    <t>Columbia</t>
  </si>
  <si>
    <t>St Helens</t>
  </si>
  <si>
    <t>Rental / Homeownership</t>
  </si>
  <si>
    <t>Set-Aside</t>
  </si>
  <si>
    <t>Rental</t>
  </si>
  <si>
    <t>Homeownership</t>
  </si>
  <si>
    <t>Balance of State Rural</t>
  </si>
  <si>
    <t>Loan Amount</t>
  </si>
  <si>
    <t>Q Street Project</t>
  </si>
  <si>
    <t>La Grande</t>
  </si>
  <si>
    <t>Union</t>
  </si>
  <si>
    <t>Northeast Oregon Housing Authority / CDP</t>
  </si>
  <si>
    <t>Quince Townhomes LAP</t>
  </si>
  <si>
    <t>Bend Area Habitat for Humanity</t>
  </si>
  <si>
    <t>Redmond</t>
  </si>
  <si>
    <t>Deschutes</t>
  </si>
  <si>
    <t>Rural</t>
  </si>
  <si>
    <t>Repaid</t>
  </si>
  <si>
    <t>Metro</t>
  </si>
  <si>
    <t>Other Metro Regions</t>
  </si>
  <si>
    <t>HALC LAP Wildfire Request</t>
  </si>
  <si>
    <t>Farmworker's Housing Development Corp</t>
  </si>
  <si>
    <t>Urban</t>
  </si>
  <si>
    <t>Culturally Specific Organization</t>
  </si>
  <si>
    <t>Year LAP Requested</t>
  </si>
  <si>
    <t>Repaid / Maturity Month &amp; Year</t>
  </si>
  <si>
    <t>MLK Apartments</t>
  </si>
  <si>
    <t>Our Streets PDX/Danco Communities</t>
  </si>
  <si>
    <t>Ellensburg Avenue Housing</t>
  </si>
  <si>
    <t>Coos-Curry Housing Authority/DCM Communities</t>
  </si>
  <si>
    <t>Gold Beach</t>
  </si>
  <si>
    <t>Curry</t>
  </si>
  <si>
    <t>NE 104th Apartments LAP</t>
  </si>
  <si>
    <t>19 Redmond</t>
  </si>
  <si>
    <t>RootedHomes</t>
  </si>
  <si>
    <t>Our Just Future</t>
  </si>
  <si>
    <t>Wickiup Station Apartments</t>
  </si>
  <si>
    <t>Foundation for Affordable Housing Inc</t>
  </si>
  <si>
    <t>La Pine</t>
  </si>
  <si>
    <t>Lincoln City Mental Health Housing</t>
  </si>
  <si>
    <t>NW Brugger</t>
  </si>
  <si>
    <t>Housing Authority of Washing County</t>
  </si>
  <si>
    <t>Washington</t>
  </si>
  <si>
    <t xml:space="preserve">Gladys Land </t>
  </si>
  <si>
    <t>Northwest Coastal Housing</t>
  </si>
  <si>
    <t>Newport</t>
  </si>
  <si>
    <t>Pooled</t>
  </si>
  <si>
    <t>Colonia Libertad II</t>
  </si>
  <si>
    <t>Newberg 2023</t>
  </si>
  <si>
    <t>Newberg Area Habitat for Humanity</t>
  </si>
  <si>
    <t>Newberg</t>
  </si>
  <si>
    <t>Yamhill</t>
  </si>
  <si>
    <t>Mountain View LAP</t>
  </si>
  <si>
    <t>Thistle &amp; Nest</t>
  </si>
  <si>
    <t>Bend</t>
  </si>
  <si>
    <t>Total:</t>
  </si>
  <si>
    <t>Ward Commons</t>
  </si>
  <si>
    <t>Bend-Redmond Habitat for Humanity</t>
  </si>
  <si>
    <t>City View</t>
  </si>
  <si>
    <t>Madras</t>
  </si>
  <si>
    <t>Jefferson</t>
  </si>
  <si>
    <t>As of July 9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</si>
</sst>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rgb="FFFFFFFF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/>
    <xf numFmtId="0" fontId="1" fillId="0" borderId="0" xfId="0" applyFont="1"/>
    <xf numFmtId="0" fontId="4" fillId="2" borderId="2" xfId="0" applyFont="1" applyFill="1" applyBorder="1"/>
    <xf numFmtId="0" fontId="3" fillId="0" borderId="0" xfId="0" applyFont="1" applyAlignment="1">
      <alignment horizontal="center" vertical="center"/>
    </xf>
    <xf numFmtId="164" fontId="4" fillId="2" borderId="2" xfId="1" applyNumberFormat="1" applyFont="1" applyFill="1" applyBorder="1"/>
    <xf numFmtId="164" fontId="1" fillId="3" borderId="2" xfId="1" applyNumberFormat="1" applyFont="1" applyFill="1" applyBorder="1"/>
    <xf numFmtId="0" fontId="4" fillId="4" borderId="2" xfId="0" applyFont="1" applyFill="1" applyBorder="1"/>
    <xf numFmtId="164" fontId="4" fillId="4" borderId="2" xfId="1" applyNumberFormat="1" applyFont="1" applyFill="1" applyBorder="1"/>
    <xf numFmtId="0" fontId="1" fillId="0" borderId="0" xfId="0" applyFont="1" applyAlignment="1">
      <alignment vertical="center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0" fillId="0" borderId="2" xfId="0" applyBorder="1"/>
    <xf numFmtId="0" fontId="3" fillId="3" borderId="2" xfId="0" applyFont="1" applyFill="1" applyBorder="1" applyAlignment="1">
      <alignment horizontal="right" vertical="center"/>
    </xf>
    <xf numFmtId="17" fontId="1" fillId="3" borderId="2" xfId="0" applyNumberFormat="1" applyFont="1" applyFill="1" applyBorder="1" applyAlignment="1">
      <alignment horizontal="right" vertical="center"/>
    </xf>
    <xf numFmtId="17" fontId="1" fillId="5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2" borderId="3" xfId="0" applyFont="1" applyFill="1" applyBorder="1"/>
    <xf numFmtId="164" fontId="4" fillId="2" borderId="3" xfId="1" applyNumberFormat="1" applyFont="1" applyFill="1" applyBorder="1"/>
    <xf numFmtId="17" fontId="1" fillId="3" borderId="3" xfId="0" applyNumberFormat="1" applyFont="1" applyFill="1" applyBorder="1" applyAlignment="1">
      <alignment horizontal="right" vertical="center"/>
    </xf>
    <xf numFmtId="0" fontId="4" fillId="4" borderId="4" xfId="0" applyFont="1" applyFill="1" applyBorder="1"/>
    <xf numFmtId="164" fontId="1" fillId="5" borderId="4" xfId="1" applyNumberFormat="1" applyFont="1" applyFill="1" applyBorder="1"/>
    <xf numFmtId="0" fontId="3" fillId="5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/>
    </xf>
    <xf numFmtId="0" fontId="4" fillId="2" borderId="4" xfId="0" applyFont="1" applyFill="1" applyBorder="1"/>
    <xf numFmtId="164" fontId="1" fillId="3" borderId="4" xfId="1" applyNumberFormat="1" applyFont="1" applyFill="1" applyBorder="1"/>
    <xf numFmtId="0" fontId="5" fillId="2" borderId="4" xfId="0" applyFont="1" applyFill="1" applyBorder="1" applyAlignment="1">
      <alignment horizontal="right" vertical="center"/>
    </xf>
    <xf numFmtId="17" fontId="0" fillId="0" borderId="3" xfId="0" applyNumberFormat="1" applyBorder="1" applyAlignment="1">
      <alignment horizontal="right" vertical="center"/>
    </xf>
    <xf numFmtId="164" fontId="4" fillId="2" borderId="4" xfId="1" applyNumberFormat="1" applyFont="1" applyFill="1" applyBorder="1"/>
    <xf numFmtId="17" fontId="1" fillId="3" borderId="4" xfId="0" applyNumberFormat="1" applyFont="1" applyFill="1" applyBorder="1" applyAlignment="1">
      <alignment horizontal="right" vertical="center"/>
    </xf>
    <xf numFmtId="17" fontId="3" fillId="5" borderId="2" xfId="0" applyNumberFormat="1" applyFont="1" applyFill="1" applyBorder="1" applyAlignment="1">
      <alignment horizontal="right" vertical="center"/>
    </xf>
    <xf numFmtId="0" fontId="4" fillId="2" borderId="0" xfId="0" applyFont="1" applyFill="1"/>
    <xf numFmtId="17" fontId="0" fillId="0" borderId="2" xfId="0" applyNumberFormat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4" borderId="6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9" xfId="0" applyFont="1" applyFill="1" applyBorder="1"/>
    <xf numFmtId="0" fontId="4" fillId="4" borderId="9" xfId="0" applyFont="1" applyFill="1" applyBorder="1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0" fillId="0" borderId="3" xfId="1" applyNumberFormat="1" applyFont="1" applyBorder="1"/>
    <xf numFmtId="0" fontId="4" fillId="2" borderId="13" xfId="0" applyFont="1" applyFill="1" applyBorder="1"/>
    <xf numFmtId="17" fontId="0" fillId="0" borderId="4" xfId="0" applyNumberFormat="1" applyBorder="1"/>
    <xf numFmtId="17" fontId="0" fillId="0" borderId="2" xfId="0" applyNumberFormat="1" applyBorder="1" applyAlignment="1">
      <alignment horizontal="right" vertical="center"/>
    </xf>
    <xf numFmtId="17" fontId="0" fillId="0" borderId="3" xfId="0" applyNumberFormat="1" applyBorder="1"/>
    <xf numFmtId="17" fontId="0" fillId="0" borderId="2" xfId="0" applyNumberFormat="1" applyBorder="1" applyAlignment="1">
      <alignment vertical="center"/>
    </xf>
    <xf numFmtId="164" fontId="0" fillId="0" borderId="0" xfId="0" applyNumberFormat="1"/>
    <xf numFmtId="0" fontId="6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4" borderId="15" xfId="0" applyFont="1" applyFill="1" applyBorder="1"/>
    <xf numFmtId="0" fontId="4" fillId="4" borderId="16" xfId="0" applyFont="1" applyFill="1" applyBorder="1"/>
    <xf numFmtId="164" fontId="4" fillId="4" borderId="16" xfId="1" applyNumberFormat="1" applyFont="1" applyFill="1" applyBorder="1"/>
    <xf numFmtId="17" fontId="1" fillId="5" borderId="16" xfId="0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0"/>
  <sheetViews>
    <sheetView tabSelected="1" topLeftCell="A11" workbookViewId="0">
      <selection activeCell="D30" sqref="D30"/>
    </sheetView>
  </sheetViews>
  <sheetFormatPr defaultColWidth="9.28515625" defaultRowHeight="15" x14ac:dyDescent="0.25"/>
  <cols>
    <col min="1" max="1" width="10.85546875" customWidth="1"/>
    <col min="2" max="2" width="35.42578125" bestFit="1" customWidth="1"/>
    <col min="3" max="3" width="45.7109375" bestFit="1" customWidth="1"/>
    <col min="4" max="5" width="17.85546875" customWidth="1"/>
    <col min="6" max="6" width="20.42578125" customWidth="1"/>
    <col min="7" max="7" width="17.85546875" customWidth="1"/>
    <col min="8" max="8" width="20.42578125" bestFit="1" customWidth="1"/>
  </cols>
  <sheetData>
    <row r="1" spans="1:44" s="4" customFormat="1" ht="60.75" thickBot="1" x14ac:dyDescent="0.3">
      <c r="A1" s="10" t="s">
        <v>60</v>
      </c>
      <c r="B1" s="11" t="s">
        <v>0</v>
      </c>
      <c r="C1" s="11" t="s">
        <v>10</v>
      </c>
      <c r="D1" s="11" t="s">
        <v>27</v>
      </c>
      <c r="E1" s="11" t="s">
        <v>20</v>
      </c>
      <c r="F1" s="11" t="s">
        <v>43</v>
      </c>
      <c r="G1" s="10" t="s">
        <v>38</v>
      </c>
      <c r="H1" s="11" t="s">
        <v>39</v>
      </c>
      <c r="I1" s="10" t="s">
        <v>61</v>
      </c>
    </row>
    <row r="2" spans="1:44" s="2" customFormat="1" x14ac:dyDescent="0.25">
      <c r="A2" s="55">
        <v>2019</v>
      </c>
      <c r="B2" s="37" t="s">
        <v>34</v>
      </c>
      <c r="C2" s="3" t="s">
        <v>35</v>
      </c>
      <c r="D2" s="3" t="s">
        <v>37</v>
      </c>
      <c r="E2" s="3" t="s">
        <v>36</v>
      </c>
      <c r="F2" s="5">
        <v>1600000</v>
      </c>
      <c r="G2" s="3" t="s">
        <v>40</v>
      </c>
      <c r="H2" s="3" t="s">
        <v>52</v>
      </c>
      <c r="I2" s="13" t="s">
        <v>53</v>
      </c>
    </row>
    <row r="3" spans="1:44" s="2" customFormat="1" x14ac:dyDescent="0.25">
      <c r="A3" s="56"/>
      <c r="B3" s="37" t="s">
        <v>44</v>
      </c>
      <c r="C3" s="3" t="s">
        <v>47</v>
      </c>
      <c r="D3" s="3" t="s">
        <v>45</v>
      </c>
      <c r="E3" s="3" t="s">
        <v>46</v>
      </c>
      <c r="F3" s="6">
        <v>270000</v>
      </c>
      <c r="G3" s="3" t="s">
        <v>40</v>
      </c>
      <c r="H3" s="3" t="s">
        <v>52</v>
      </c>
      <c r="I3" s="13" t="s">
        <v>53</v>
      </c>
    </row>
    <row r="4" spans="1:44" s="2" customFormat="1" ht="15.75" thickBot="1" x14ac:dyDescent="0.3">
      <c r="A4" s="57"/>
      <c r="B4" s="41" t="s">
        <v>48</v>
      </c>
      <c r="C4" s="20" t="s">
        <v>49</v>
      </c>
      <c r="D4" s="20" t="s">
        <v>50</v>
      </c>
      <c r="E4" s="20" t="s">
        <v>51</v>
      </c>
      <c r="F4" s="21">
        <v>630000</v>
      </c>
      <c r="G4" s="20" t="s">
        <v>41</v>
      </c>
      <c r="H4" s="20" t="s">
        <v>58</v>
      </c>
      <c r="I4" s="22" t="s">
        <v>53</v>
      </c>
    </row>
    <row r="5" spans="1:44" s="2" customFormat="1" x14ac:dyDescent="0.25">
      <c r="A5" s="55">
        <v>2021</v>
      </c>
      <c r="B5" s="36" t="s">
        <v>3</v>
      </c>
      <c r="C5" s="17" t="s">
        <v>14</v>
      </c>
      <c r="D5" s="17" t="s">
        <v>29</v>
      </c>
      <c r="E5" s="17" t="s">
        <v>22</v>
      </c>
      <c r="F5" s="18">
        <v>607500</v>
      </c>
      <c r="G5" s="17" t="s">
        <v>40</v>
      </c>
      <c r="H5" s="17" t="s">
        <v>58</v>
      </c>
      <c r="I5" s="19">
        <v>47453</v>
      </c>
    </row>
    <row r="6" spans="1:44" s="2" customFormat="1" x14ac:dyDescent="0.25">
      <c r="A6" s="56"/>
      <c r="B6" s="38" t="s">
        <v>7</v>
      </c>
      <c r="C6" s="7" t="s">
        <v>17</v>
      </c>
      <c r="D6" s="7" t="s">
        <v>33</v>
      </c>
      <c r="E6" s="7" t="s">
        <v>26</v>
      </c>
      <c r="F6" s="8">
        <v>600000</v>
      </c>
      <c r="G6" s="7" t="s">
        <v>41</v>
      </c>
      <c r="H6" s="7" t="s">
        <v>58</v>
      </c>
      <c r="I6" s="33" t="s">
        <v>53</v>
      </c>
    </row>
    <row r="7" spans="1:44" s="2" customFormat="1" ht="15.75" thickBot="1" x14ac:dyDescent="0.3">
      <c r="A7" s="57"/>
      <c r="B7" s="40" t="s">
        <v>56</v>
      </c>
      <c r="C7" s="27" t="s">
        <v>11</v>
      </c>
      <c r="D7" s="27" t="s">
        <v>28</v>
      </c>
      <c r="E7" s="27" t="s">
        <v>21</v>
      </c>
      <c r="F7" s="28">
        <v>477000</v>
      </c>
      <c r="G7" s="27" t="s">
        <v>40</v>
      </c>
      <c r="H7" s="27" t="s">
        <v>52</v>
      </c>
      <c r="I7" s="29" t="s">
        <v>53</v>
      </c>
    </row>
    <row r="8" spans="1:44" s="9" customFormat="1" ht="30" x14ac:dyDescent="0.25">
      <c r="A8" s="55">
        <v>2022</v>
      </c>
      <c r="B8" s="39" t="s">
        <v>1</v>
      </c>
      <c r="C8" s="23" t="s">
        <v>12</v>
      </c>
      <c r="D8" s="23" t="s">
        <v>29</v>
      </c>
      <c r="E8" s="23" t="s">
        <v>22</v>
      </c>
      <c r="F8" s="24">
        <v>2016000</v>
      </c>
      <c r="G8" s="23" t="s">
        <v>40</v>
      </c>
      <c r="H8" s="25" t="s">
        <v>59</v>
      </c>
      <c r="I8" s="26" t="s">
        <v>53</v>
      </c>
    </row>
    <row r="9" spans="1:44" s="2" customFormat="1" x14ac:dyDescent="0.25">
      <c r="A9" s="56"/>
      <c r="B9" s="37" t="s">
        <v>2</v>
      </c>
      <c r="C9" s="3" t="s">
        <v>13</v>
      </c>
      <c r="D9" s="3" t="s">
        <v>30</v>
      </c>
      <c r="E9" s="3" t="s">
        <v>23</v>
      </c>
      <c r="F9" s="5">
        <v>531000</v>
      </c>
      <c r="G9" s="3" t="s">
        <v>40</v>
      </c>
      <c r="H9" s="3" t="s">
        <v>55</v>
      </c>
      <c r="I9" s="14">
        <v>48153</v>
      </c>
    </row>
    <row r="10" spans="1:44" s="2" customFormat="1" x14ac:dyDescent="0.25">
      <c r="A10" s="56"/>
      <c r="B10" s="38" t="s">
        <v>4</v>
      </c>
      <c r="C10" s="7" t="s">
        <v>15</v>
      </c>
      <c r="D10" s="7" t="s">
        <v>29</v>
      </c>
      <c r="E10" s="7" t="s">
        <v>22</v>
      </c>
      <c r="F10" s="8">
        <v>900000</v>
      </c>
      <c r="G10" s="7" t="s">
        <v>41</v>
      </c>
      <c r="H10" s="7" t="s">
        <v>54</v>
      </c>
      <c r="I10" s="15">
        <v>47757</v>
      </c>
    </row>
    <row r="11" spans="1:44" s="2" customFormat="1" x14ac:dyDescent="0.25">
      <c r="A11" s="56"/>
      <c r="B11" s="37" t="s">
        <v>5</v>
      </c>
      <c r="C11" s="3" t="s">
        <v>57</v>
      </c>
      <c r="D11" s="3" t="s">
        <v>31</v>
      </c>
      <c r="E11" s="3" t="s">
        <v>24</v>
      </c>
      <c r="F11" s="5">
        <v>1507500</v>
      </c>
      <c r="G11" s="3" t="s">
        <v>40</v>
      </c>
      <c r="H11" s="3" t="s">
        <v>55</v>
      </c>
      <c r="I11" s="14">
        <v>47849</v>
      </c>
    </row>
    <row r="12" spans="1:44" s="1" customFormat="1" x14ac:dyDescent="0.25">
      <c r="A12" s="56"/>
      <c r="B12" s="37" t="s">
        <v>6</v>
      </c>
      <c r="C12" s="3" t="s">
        <v>16</v>
      </c>
      <c r="D12" s="3" t="s">
        <v>32</v>
      </c>
      <c r="E12" s="3" t="s">
        <v>25</v>
      </c>
      <c r="F12" s="5">
        <v>1925000</v>
      </c>
      <c r="G12" s="3" t="s">
        <v>40</v>
      </c>
      <c r="H12" s="3" t="s">
        <v>42</v>
      </c>
      <c r="I12" s="14">
        <v>47696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1" customFormat="1" x14ac:dyDescent="0.25">
      <c r="A13" s="56"/>
      <c r="B13" s="37" t="s">
        <v>8</v>
      </c>
      <c r="C13" s="3" t="s">
        <v>18</v>
      </c>
      <c r="D13" s="3" t="s">
        <v>29</v>
      </c>
      <c r="E13" s="3" t="s">
        <v>22</v>
      </c>
      <c r="F13" s="5">
        <v>3000000</v>
      </c>
      <c r="G13" s="3" t="s">
        <v>40</v>
      </c>
      <c r="H13" s="3" t="s">
        <v>54</v>
      </c>
      <c r="I13" s="14">
        <v>47818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1" customFormat="1" ht="15.75" thickBot="1" x14ac:dyDescent="0.3">
      <c r="A14" s="57"/>
      <c r="B14" s="40" t="s">
        <v>9</v>
      </c>
      <c r="C14" s="27" t="s">
        <v>19</v>
      </c>
      <c r="D14" s="27" t="s">
        <v>33</v>
      </c>
      <c r="E14" s="27" t="s">
        <v>26</v>
      </c>
      <c r="F14" s="31">
        <v>450000</v>
      </c>
      <c r="G14" s="27" t="s">
        <v>40</v>
      </c>
      <c r="H14" s="27" t="s">
        <v>55</v>
      </c>
      <c r="I14" s="32">
        <v>47543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x14ac:dyDescent="0.25">
      <c r="A15" s="58">
        <v>2023</v>
      </c>
      <c r="B15" s="36" t="s">
        <v>62</v>
      </c>
      <c r="C15" s="17" t="s">
        <v>63</v>
      </c>
      <c r="D15" s="17" t="s">
        <v>29</v>
      </c>
      <c r="E15" s="17" t="s">
        <v>22</v>
      </c>
      <c r="F15" s="18">
        <v>1755000</v>
      </c>
      <c r="G15" s="17" t="s">
        <v>40</v>
      </c>
      <c r="H15" s="17" t="s">
        <v>54</v>
      </c>
      <c r="I15" s="30">
        <v>48092</v>
      </c>
    </row>
    <row r="16" spans="1:44" x14ac:dyDescent="0.25">
      <c r="A16" s="59"/>
      <c r="B16" s="37" t="s">
        <v>64</v>
      </c>
      <c r="C16" s="3" t="s">
        <v>65</v>
      </c>
      <c r="D16" s="3" t="s">
        <v>66</v>
      </c>
      <c r="E16" s="3" t="s">
        <v>67</v>
      </c>
      <c r="F16" s="5">
        <v>427500</v>
      </c>
      <c r="G16" s="3" t="s">
        <v>40</v>
      </c>
      <c r="H16" s="12" t="s">
        <v>42</v>
      </c>
      <c r="I16" s="50">
        <v>48214</v>
      </c>
    </row>
    <row r="17" spans="1:9" x14ac:dyDescent="0.25">
      <c r="A17" s="59"/>
      <c r="B17" s="37" t="s">
        <v>68</v>
      </c>
      <c r="C17" s="3" t="s">
        <v>71</v>
      </c>
      <c r="D17" s="3" t="s">
        <v>29</v>
      </c>
      <c r="E17" s="3" t="s">
        <v>22</v>
      </c>
      <c r="F17" s="5">
        <v>630000</v>
      </c>
      <c r="G17" s="3" t="s">
        <v>40</v>
      </c>
      <c r="H17" s="12" t="s">
        <v>54</v>
      </c>
      <c r="I17" s="16"/>
    </row>
    <row r="18" spans="1:9" x14ac:dyDescent="0.25">
      <c r="A18" s="59"/>
      <c r="B18" s="38" t="s">
        <v>69</v>
      </c>
      <c r="C18" s="7" t="s">
        <v>70</v>
      </c>
      <c r="D18" s="7" t="s">
        <v>50</v>
      </c>
      <c r="E18" s="7" t="s">
        <v>51</v>
      </c>
      <c r="F18" s="8">
        <v>720000</v>
      </c>
      <c r="G18" s="7" t="s">
        <v>41</v>
      </c>
      <c r="H18" s="7" t="s">
        <v>55</v>
      </c>
      <c r="I18" s="15">
        <v>48214</v>
      </c>
    </row>
    <row r="19" spans="1:9" x14ac:dyDescent="0.25">
      <c r="A19" s="59"/>
      <c r="B19" s="38" t="s">
        <v>84</v>
      </c>
      <c r="C19" s="7" t="s">
        <v>85</v>
      </c>
      <c r="D19" s="7" t="s">
        <v>86</v>
      </c>
      <c r="E19" s="7" t="s">
        <v>87</v>
      </c>
      <c r="F19" s="8">
        <v>121500</v>
      </c>
      <c r="G19" s="7" t="s">
        <v>41</v>
      </c>
      <c r="H19" s="7" t="s">
        <v>82</v>
      </c>
      <c r="I19" s="15">
        <v>48183</v>
      </c>
    </row>
    <row r="20" spans="1:9" x14ac:dyDescent="0.25">
      <c r="A20" s="59"/>
      <c r="B20" s="37" t="s">
        <v>72</v>
      </c>
      <c r="C20" s="3" t="s">
        <v>73</v>
      </c>
      <c r="D20" s="3" t="s">
        <v>74</v>
      </c>
      <c r="E20" s="3" t="s">
        <v>51</v>
      </c>
      <c r="F20" s="5">
        <v>515000</v>
      </c>
      <c r="G20" s="3" t="s">
        <v>40</v>
      </c>
      <c r="H20" s="3" t="s">
        <v>42</v>
      </c>
      <c r="I20" s="12"/>
    </row>
    <row r="21" spans="1:9" x14ac:dyDescent="0.25">
      <c r="A21" s="59"/>
      <c r="B21" s="37" t="s">
        <v>75</v>
      </c>
      <c r="C21" s="3" t="s">
        <v>11</v>
      </c>
      <c r="D21" s="3" t="s">
        <v>28</v>
      </c>
      <c r="E21" s="3" t="s">
        <v>21</v>
      </c>
      <c r="F21" s="5">
        <v>800900</v>
      </c>
      <c r="G21" s="3" t="s">
        <v>40</v>
      </c>
      <c r="H21" s="3" t="s">
        <v>42</v>
      </c>
      <c r="I21" s="35">
        <v>11628</v>
      </c>
    </row>
    <row r="22" spans="1:9" ht="15.75" thickBot="1" x14ac:dyDescent="0.3">
      <c r="A22" s="63"/>
      <c r="B22" s="48" t="s">
        <v>76</v>
      </c>
      <c r="C22" s="27" t="s">
        <v>77</v>
      </c>
      <c r="D22" s="27" t="s">
        <v>29</v>
      </c>
      <c r="E22" s="27" t="s">
        <v>78</v>
      </c>
      <c r="F22" s="31">
        <v>2646000</v>
      </c>
      <c r="G22" s="27" t="s">
        <v>40</v>
      </c>
      <c r="H22" s="27" t="s">
        <v>54</v>
      </c>
      <c r="I22" s="49">
        <v>48183</v>
      </c>
    </row>
    <row r="23" spans="1:9" x14ac:dyDescent="0.25">
      <c r="A23" s="60">
        <v>2024</v>
      </c>
      <c r="B23" s="36" t="s">
        <v>79</v>
      </c>
      <c r="C23" s="17" t="s">
        <v>80</v>
      </c>
      <c r="D23" s="17" t="s">
        <v>81</v>
      </c>
      <c r="E23" s="17" t="s">
        <v>21</v>
      </c>
      <c r="F23" s="47">
        <v>427500</v>
      </c>
      <c r="G23" s="17" t="s">
        <v>40</v>
      </c>
      <c r="H23" s="17" t="s">
        <v>82</v>
      </c>
      <c r="I23" s="51">
        <v>48274</v>
      </c>
    </row>
    <row r="24" spans="1:9" s="42" customFormat="1" ht="30" x14ac:dyDescent="0.25">
      <c r="A24" s="61"/>
      <c r="B24" s="45" t="s">
        <v>83</v>
      </c>
      <c r="C24" s="43" t="s">
        <v>57</v>
      </c>
      <c r="D24" s="43" t="s">
        <v>33</v>
      </c>
      <c r="E24" s="43" t="s">
        <v>26</v>
      </c>
      <c r="F24" s="46">
        <v>553500</v>
      </c>
      <c r="G24" s="43" t="s">
        <v>40</v>
      </c>
      <c r="H24" s="44" t="s">
        <v>59</v>
      </c>
      <c r="I24" s="52">
        <v>48305</v>
      </c>
    </row>
    <row r="25" spans="1:9" s="42" customFormat="1" x14ac:dyDescent="0.25">
      <c r="A25" s="61"/>
      <c r="B25" s="38" t="s">
        <v>88</v>
      </c>
      <c r="C25" s="7" t="s">
        <v>89</v>
      </c>
      <c r="D25" s="7" t="s">
        <v>90</v>
      </c>
      <c r="E25" s="7" t="s">
        <v>51</v>
      </c>
      <c r="F25" s="8">
        <v>2961752</v>
      </c>
      <c r="G25" s="7" t="s">
        <v>41</v>
      </c>
      <c r="H25" s="7" t="s">
        <v>82</v>
      </c>
      <c r="I25" s="15">
        <v>11780</v>
      </c>
    </row>
    <row r="26" spans="1:9" s="42" customFormat="1" x14ac:dyDescent="0.25">
      <c r="A26" s="61"/>
      <c r="B26" s="64" t="s">
        <v>92</v>
      </c>
      <c r="C26" s="65" t="s">
        <v>93</v>
      </c>
      <c r="D26" s="65" t="s">
        <v>50</v>
      </c>
      <c r="E26" s="65" t="s">
        <v>51</v>
      </c>
      <c r="F26" s="66">
        <v>1372000</v>
      </c>
      <c r="G26" s="65" t="s">
        <v>41</v>
      </c>
      <c r="H26" s="65" t="s">
        <v>54</v>
      </c>
      <c r="I26" s="67"/>
    </row>
    <row r="27" spans="1:9" s="42" customFormat="1" ht="15.75" thickBot="1" x14ac:dyDescent="0.3">
      <c r="A27" s="62"/>
      <c r="B27" s="38" t="s">
        <v>94</v>
      </c>
      <c r="C27" s="7" t="s">
        <v>89</v>
      </c>
      <c r="D27" s="7" t="s">
        <v>95</v>
      </c>
      <c r="E27" s="7" t="s">
        <v>96</v>
      </c>
      <c r="F27" s="8">
        <v>518400</v>
      </c>
      <c r="G27" s="7" t="s">
        <v>41</v>
      </c>
      <c r="H27" s="7" t="s">
        <v>52</v>
      </c>
      <c r="I27" s="15">
        <v>48366</v>
      </c>
    </row>
    <row r="28" spans="1:9" x14ac:dyDescent="0.25">
      <c r="B28" s="34"/>
      <c r="C28" s="34"/>
      <c r="D28" s="34"/>
      <c r="E28" s="34" t="s">
        <v>91</v>
      </c>
      <c r="F28" s="53">
        <f>SUM(F2:F25)</f>
        <v>26072652</v>
      </c>
    </row>
    <row r="30" spans="1:9" ht="23.25" x14ac:dyDescent="0.35">
      <c r="G30" s="54" t="s">
        <v>97</v>
      </c>
      <c r="H30" s="54"/>
    </row>
  </sheetData>
  <sortState xmlns:xlrd2="http://schemas.microsoft.com/office/spreadsheetml/2017/richdata2" ref="A2:I14">
    <sortCondition ref="A2:A14"/>
  </sortState>
  <mergeCells count="6">
    <mergeCell ref="G30:H30"/>
    <mergeCell ref="A2:A4"/>
    <mergeCell ref="A5:A7"/>
    <mergeCell ref="A8:A14"/>
    <mergeCell ref="A15:A22"/>
    <mergeCell ref="A23:A27"/>
  </mergeCells>
  <pageMargins left="0.7" right="0.7" top="0.75" bottom="0.75" header="0.3" footer="0.3"/>
  <pageSetup paperSize="5"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CE7C5E4A3334C87EE0D434D98CB58" ma:contentTypeVersion="4" ma:contentTypeDescription="Create a new document." ma:contentTypeScope="" ma:versionID="6ab58dc204f8a8cd8cbc391bbf52646a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7619ebd3057af673a87553db54f14099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8E9E7B-E60C-43C3-AB1F-289E445BB918}"/>
</file>

<file path=customXml/itemProps2.xml><?xml version="1.0" encoding="utf-8"?>
<ds:datastoreItem xmlns:ds="http://schemas.openxmlformats.org/officeDocument/2006/customXml" ds:itemID="{DB548C9C-22F0-469A-A07A-6CDF762A6111}"/>
</file>

<file path=customXml/itemProps3.xml><?xml version="1.0" encoding="utf-8"?>
<ds:datastoreItem xmlns:ds="http://schemas.openxmlformats.org/officeDocument/2006/customXml" ds:itemID="{0E87500E-1BBE-4230-A600-195F85BB7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 Deals</vt:lpstr>
      <vt:lpstr>'DEV Deals'!Print_Area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HILLIG Kate * HCS</cp:lastModifiedBy>
  <cp:lastPrinted>2024-03-05T17:30:09Z</cp:lastPrinted>
  <dcterms:created xsi:type="dcterms:W3CDTF">2023-04-05T19:18:39Z</dcterms:created>
  <dcterms:modified xsi:type="dcterms:W3CDTF">2024-07-09T15:20:28Z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2023-11-29T19:11:24Z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e13035ad-38cf-4265-b35f-911614ddee85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0x010100F53CE7C5E4A3334C87EE0D434D98CB58</vt:lpwstr>
  </property>
</Properties>
</file>