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defaultThemeVersion="124226"/>
  <mc:AlternateContent xmlns:mc="http://schemas.openxmlformats.org/markup-compatibility/2006">
    <mc:Choice Requires="x15">
      <x15ac:absPath xmlns:x15ac="http://schemas.microsoft.com/office/spreadsheetml/2010/11/ac" url="I:\HSD Communications\Provider\Guides by Program\School-Based\"/>
    </mc:Choice>
  </mc:AlternateContent>
  <xr:revisionPtr revIDLastSave="0" documentId="13_ncr:1_{5693A83B-DA04-4173-A292-0F0BA8F8B003}" xr6:coauthVersionLast="41" xr6:coauthVersionMax="41" xr10:uidLastSave="{00000000-0000-0000-0000-000000000000}"/>
  <bookViews>
    <workbookView xWindow="28680" yWindow="-120" windowWidth="29040" windowHeight="15990" tabRatio="837" xr2:uid="{00000000-000D-0000-FFFF-FFFF00000000}"/>
  </bookViews>
  <sheets>
    <sheet name="Instructions" sheetId="3" r:id="rId1"/>
    <sheet name="Cost Summary" sheetId="6" r:id="rId2"/>
    <sheet name="Salary, Benefits,Travel Nursing" sheetId="15" r:id="rId3"/>
    <sheet name="Nursing" sheetId="7" r:id="rId4"/>
    <sheet name="Salary, Benefits,Travel OT_COTA" sheetId="16" r:id="rId5"/>
    <sheet name="OT_COTA" sheetId="1" r:id="rId6"/>
    <sheet name="Salary, Benefits,Travel PT_LPTA" sheetId="17" r:id="rId7"/>
    <sheet name="PT_LPTA" sheetId="8" r:id="rId8"/>
    <sheet name="Salary, Benefits,Travel SLP" sheetId="18" r:id="rId9"/>
    <sheet name="SLP_SLPA" sheetId="9" r:id="rId10"/>
    <sheet name="Salary, Benefits,Travel Audio" sheetId="19" r:id="rId11"/>
    <sheet name="Audiology" sheetId="10" r:id="rId12"/>
    <sheet name="Salary, Benefits,Travel Psycho" sheetId="20" r:id="rId13"/>
    <sheet name="Psychologist" sheetId="11" r:id="rId14"/>
    <sheet name="Salary, Benefits,Travel Psychia" sheetId="21" r:id="rId15"/>
    <sheet name="Psychiatrist" sheetId="12" r:id="rId16"/>
    <sheet name="Salary, Benefits,Travel LCSW" sheetId="22" r:id="rId17"/>
    <sheet name="LCSW" sheetId="13" r:id="rId18"/>
    <sheet name="Salary, Benefits,Travel DHC" sheetId="23" r:id="rId19"/>
    <sheet name="DHC" sheetId="14" r:id="rId20"/>
    <sheet name="Transportation" sheetId="25" r:id="rId21"/>
    <sheet name="Allowable and Unallowable Costs" sheetId="5" r:id="rId22"/>
  </sheets>
  <externalReferences>
    <externalReference r:id="rId23"/>
  </externalReferences>
  <definedNames>
    <definedName name="_xlnm.Print_Area" localSheetId="21">'Allowable and Unallowable Costs'!$A$1:$D$62</definedName>
    <definedName name="_xlnm.Print_Area" localSheetId="3">Nursing!$B$2:$I$38</definedName>
    <definedName name="_xlnm.Print_Area" localSheetId="10">'Salary, Benefits,Travel Audio'!$A$2:$J$63</definedName>
    <definedName name="_xlnm.Print_Area" localSheetId="18">'Salary, Benefits,Travel DHC'!$A$2:$J$63</definedName>
    <definedName name="_xlnm.Print_Area" localSheetId="16">'Salary, Benefits,Travel LCSW'!$A$2:$J$63</definedName>
    <definedName name="_xlnm.Print_Area" localSheetId="2">'Salary, Benefits,Travel Nursing'!$A$2:$J$63</definedName>
    <definedName name="_xlnm.Print_Area" localSheetId="4">'Salary, Benefits,Travel OT_COTA'!$A$2:$J$63</definedName>
    <definedName name="_xlnm.Print_Area" localSheetId="14">'Salary, Benefits,Travel Psychia'!$A$2:$J$63</definedName>
    <definedName name="_xlnm.Print_Area" localSheetId="12">'Salary, Benefits,Travel Psycho'!$A$2:$J$63</definedName>
    <definedName name="_xlnm.Print_Area" localSheetId="6">'Salary, Benefits,Travel PT_LPTA'!$A$2:$J$63</definedName>
    <definedName name="_xlnm.Print_Area" localSheetId="8">'Salary, Benefits,Travel SLP'!$A$2:$J$69</definedName>
    <definedName name="_xlnm.Print_Titles" localSheetId="21">'Allowable and Unallowable Costs'!$1:$1</definedName>
    <definedName name="se2.1.200_1454" localSheetId="0">Instructions!#REF!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22" i="18" l="1"/>
  <c r="I21" i="18"/>
  <c r="I20" i="18"/>
  <c r="I19" i="18"/>
  <c r="I18" i="18"/>
  <c r="I17" i="18"/>
  <c r="G26" i="14" l="1"/>
  <c r="G26" i="13"/>
  <c r="G26" i="12"/>
  <c r="G26" i="11"/>
  <c r="G26" i="10"/>
  <c r="G26" i="9"/>
  <c r="G26" i="8"/>
  <c r="G26" i="1"/>
  <c r="G26" i="7"/>
  <c r="D14" i="25" l="1"/>
  <c r="D15" i="25" s="1"/>
  <c r="D17" i="25" s="1"/>
  <c r="D19" i="25" s="1"/>
  <c r="C39" i="6" s="1"/>
  <c r="G30" i="23"/>
  <c r="G29" i="23"/>
  <c r="I29" i="23" s="1"/>
  <c r="G28" i="23"/>
  <c r="I28" i="23" s="1"/>
  <c r="G27" i="23"/>
  <c r="I27" i="23" s="1"/>
  <c r="G26" i="23"/>
  <c r="G25" i="23"/>
  <c r="G24" i="23"/>
  <c r="I24" i="23" s="1"/>
  <c r="G23" i="23"/>
  <c r="I23" i="23" s="1"/>
  <c r="G22" i="23"/>
  <c r="G21" i="23"/>
  <c r="G30" i="22"/>
  <c r="I30" i="22" s="1"/>
  <c r="G29" i="22"/>
  <c r="I29" i="22" s="1"/>
  <c r="G28" i="22"/>
  <c r="I28" i="22" s="1"/>
  <c r="G27" i="22"/>
  <c r="G26" i="22"/>
  <c r="I26" i="22" s="1"/>
  <c r="G25" i="22"/>
  <c r="I25" i="22" s="1"/>
  <c r="G24" i="22"/>
  <c r="G23" i="22"/>
  <c r="I23" i="22" s="1"/>
  <c r="G22" i="22"/>
  <c r="I22" i="22" s="1"/>
  <c r="G21" i="22"/>
  <c r="I21" i="22" s="1"/>
  <c r="G30" i="21"/>
  <c r="I30" i="21" s="1"/>
  <c r="G29" i="21"/>
  <c r="G28" i="21"/>
  <c r="G27" i="21"/>
  <c r="I27" i="21" s="1"/>
  <c r="G26" i="21"/>
  <c r="I26" i="21" s="1"/>
  <c r="G25" i="21"/>
  <c r="G24" i="21"/>
  <c r="G23" i="21"/>
  <c r="I23" i="21" s="1"/>
  <c r="G22" i="21"/>
  <c r="G21" i="21"/>
  <c r="G30" i="20"/>
  <c r="G29" i="20"/>
  <c r="I29" i="20" s="1"/>
  <c r="G28" i="20"/>
  <c r="G27" i="20"/>
  <c r="I27" i="20" s="1"/>
  <c r="G26" i="20"/>
  <c r="G25" i="20"/>
  <c r="I25" i="20" s="1"/>
  <c r="G24" i="20"/>
  <c r="G23" i="20"/>
  <c r="I23" i="20" s="1"/>
  <c r="G22" i="20"/>
  <c r="I22" i="20" s="1"/>
  <c r="G21" i="20"/>
  <c r="G31" i="20" s="1"/>
  <c r="G30" i="19"/>
  <c r="I30" i="19" s="1"/>
  <c r="G29" i="19"/>
  <c r="G28" i="19"/>
  <c r="I28" i="19" s="1"/>
  <c r="G27" i="19"/>
  <c r="I27" i="19" s="1"/>
  <c r="G26" i="19"/>
  <c r="I26" i="19" s="1"/>
  <c r="G25" i="19"/>
  <c r="I25" i="19" s="1"/>
  <c r="G24" i="19"/>
  <c r="G23" i="19"/>
  <c r="I23" i="19" s="1"/>
  <c r="G22" i="19"/>
  <c r="I22" i="19" s="1"/>
  <c r="G21" i="19"/>
  <c r="G36" i="18"/>
  <c r="G35" i="18"/>
  <c r="I35" i="18" s="1"/>
  <c r="G34" i="18"/>
  <c r="G33" i="18"/>
  <c r="I33" i="18" s="1"/>
  <c r="G32" i="18"/>
  <c r="G31" i="18"/>
  <c r="I31" i="18" s="1"/>
  <c r="G30" i="18"/>
  <c r="I30" i="18" s="1"/>
  <c r="G29" i="18"/>
  <c r="I29" i="18" s="1"/>
  <c r="G28" i="18"/>
  <c r="G27" i="18"/>
  <c r="I27" i="18" s="1"/>
  <c r="G30" i="17"/>
  <c r="I30" i="17" s="1"/>
  <c r="G29" i="17"/>
  <c r="G28" i="17"/>
  <c r="G27" i="17"/>
  <c r="I27" i="17" s="1"/>
  <c r="G26" i="17"/>
  <c r="I26" i="17" s="1"/>
  <c r="G25" i="17"/>
  <c r="G24" i="17"/>
  <c r="G23" i="17"/>
  <c r="G31" i="17" s="1"/>
  <c r="G22" i="17"/>
  <c r="I22" i="17" s="1"/>
  <c r="G21" i="17"/>
  <c r="G30" i="16"/>
  <c r="G29" i="16"/>
  <c r="I29" i="16" s="1"/>
  <c r="G28" i="16"/>
  <c r="I28" i="16" s="1"/>
  <c r="G27" i="16"/>
  <c r="I27" i="16" s="1"/>
  <c r="G26" i="16"/>
  <c r="G25" i="16"/>
  <c r="I25" i="16" s="1"/>
  <c r="G24" i="16"/>
  <c r="G23" i="16"/>
  <c r="I23" i="16" s="1"/>
  <c r="G22" i="16"/>
  <c r="I22" i="16" s="1"/>
  <c r="G21" i="16"/>
  <c r="I21" i="16" s="1"/>
  <c r="I30" i="23"/>
  <c r="I26" i="23"/>
  <c r="I25" i="23"/>
  <c r="I22" i="23"/>
  <c r="I27" i="22"/>
  <c r="I24" i="22"/>
  <c r="I29" i="21"/>
  <c r="I28" i="21"/>
  <c r="I25" i="21"/>
  <c r="I24" i="21"/>
  <c r="I21" i="21"/>
  <c r="I30" i="20"/>
  <c r="I28" i="20"/>
  <c r="I26" i="20"/>
  <c r="I24" i="20"/>
  <c r="I29" i="19"/>
  <c r="I24" i="19"/>
  <c r="I21" i="19"/>
  <c r="I36" i="18"/>
  <c r="I34" i="18"/>
  <c r="I32" i="18"/>
  <c r="I28" i="18"/>
  <c r="I29" i="17"/>
  <c r="I28" i="17"/>
  <c r="I25" i="17"/>
  <c r="I24" i="17"/>
  <c r="I21" i="17"/>
  <c r="I30" i="16"/>
  <c r="I26" i="16"/>
  <c r="I24" i="16"/>
  <c r="G30" i="15"/>
  <c r="I30" i="15" s="1"/>
  <c r="G29" i="15"/>
  <c r="I29" i="15" s="1"/>
  <c r="G28" i="15"/>
  <c r="I28" i="15" s="1"/>
  <c r="G27" i="15"/>
  <c r="I27" i="15" s="1"/>
  <c r="G26" i="15"/>
  <c r="I26" i="15" s="1"/>
  <c r="G25" i="15"/>
  <c r="I25" i="15" s="1"/>
  <c r="G24" i="15"/>
  <c r="I24" i="15" s="1"/>
  <c r="G23" i="15"/>
  <c r="I23" i="15" s="1"/>
  <c r="G22" i="15"/>
  <c r="I22" i="15" s="1"/>
  <c r="G21" i="15"/>
  <c r="I21" i="15" s="1"/>
  <c r="G14" i="14"/>
  <c r="G13" i="14"/>
  <c r="G12" i="14"/>
  <c r="G11" i="14"/>
  <c r="G10" i="14"/>
  <c r="G9" i="14"/>
  <c r="G8" i="14"/>
  <c r="G7" i="14"/>
  <c r="G14" i="13"/>
  <c r="G13" i="13"/>
  <c r="G12" i="13"/>
  <c r="G11" i="13"/>
  <c r="G10" i="13"/>
  <c r="G9" i="13"/>
  <c r="G8" i="13"/>
  <c r="G7" i="13"/>
  <c r="G14" i="12"/>
  <c r="G13" i="12"/>
  <c r="G12" i="12"/>
  <c r="G11" i="12"/>
  <c r="G10" i="12"/>
  <c r="G9" i="12"/>
  <c r="G8" i="12"/>
  <c r="G7" i="12"/>
  <c r="G14" i="11"/>
  <c r="G13" i="11"/>
  <c r="G12" i="11"/>
  <c r="G11" i="11"/>
  <c r="G10" i="11"/>
  <c r="G9" i="11"/>
  <c r="G8" i="11"/>
  <c r="G7" i="11"/>
  <c r="G14" i="10"/>
  <c r="G13" i="10"/>
  <c r="G12" i="10"/>
  <c r="G11" i="10"/>
  <c r="G10" i="10"/>
  <c r="G9" i="10"/>
  <c r="G8" i="10"/>
  <c r="G7" i="10"/>
  <c r="G14" i="9"/>
  <c r="G13" i="9"/>
  <c r="G12" i="9"/>
  <c r="G11" i="9"/>
  <c r="G10" i="9"/>
  <c r="G9" i="9"/>
  <c r="G8" i="9"/>
  <c r="G7" i="9"/>
  <c r="G14" i="8"/>
  <c r="G13" i="8"/>
  <c r="G12" i="8"/>
  <c r="G11" i="8"/>
  <c r="G10" i="8"/>
  <c r="G9" i="8"/>
  <c r="G8" i="8"/>
  <c r="G7" i="8"/>
  <c r="G14" i="1"/>
  <c r="G13" i="1"/>
  <c r="G12" i="1"/>
  <c r="G11" i="1"/>
  <c r="G10" i="1"/>
  <c r="G9" i="1"/>
  <c r="G8" i="1"/>
  <c r="G7" i="1"/>
  <c r="E63" i="23"/>
  <c r="D63" i="23"/>
  <c r="C63" i="23"/>
  <c r="G62" i="23"/>
  <c r="I62" i="23" s="1"/>
  <c r="G61" i="23"/>
  <c r="I61" i="23" s="1"/>
  <c r="G60" i="23"/>
  <c r="I60" i="23" s="1"/>
  <c r="G59" i="23"/>
  <c r="I59" i="23" s="1"/>
  <c r="G58" i="23"/>
  <c r="I58" i="23" s="1"/>
  <c r="G57" i="23"/>
  <c r="I57" i="23" s="1"/>
  <c r="G56" i="23"/>
  <c r="I56" i="23" s="1"/>
  <c r="G55" i="23"/>
  <c r="I55" i="23" s="1"/>
  <c r="G54" i="23"/>
  <c r="I54" i="23" s="1"/>
  <c r="G53" i="23"/>
  <c r="I53" i="23" s="1"/>
  <c r="G52" i="23"/>
  <c r="I52" i="23" s="1"/>
  <c r="G51" i="23"/>
  <c r="I51" i="23" s="1"/>
  <c r="G50" i="23"/>
  <c r="F63" i="23"/>
  <c r="E47" i="23"/>
  <c r="D47" i="23"/>
  <c r="C47" i="23"/>
  <c r="G46" i="23"/>
  <c r="I46" i="23" s="1"/>
  <c r="G45" i="23"/>
  <c r="I45" i="23" s="1"/>
  <c r="G44" i="23"/>
  <c r="I44" i="23" s="1"/>
  <c r="G43" i="23"/>
  <c r="I43" i="23" s="1"/>
  <c r="G42" i="23"/>
  <c r="I42" i="23" s="1"/>
  <c r="G41" i="23"/>
  <c r="I41" i="23" s="1"/>
  <c r="G40" i="23"/>
  <c r="I40" i="23" s="1"/>
  <c r="G39" i="23"/>
  <c r="I39" i="23" s="1"/>
  <c r="G38" i="23"/>
  <c r="I38" i="23" s="1"/>
  <c r="G37" i="23"/>
  <c r="I37" i="23" s="1"/>
  <c r="G36" i="23"/>
  <c r="I36" i="23" s="1"/>
  <c r="G35" i="23"/>
  <c r="I35" i="23" s="1"/>
  <c r="G34" i="23"/>
  <c r="I34" i="23" s="1"/>
  <c r="H31" i="23"/>
  <c r="E31" i="23"/>
  <c r="D31" i="23"/>
  <c r="C31" i="23"/>
  <c r="F31" i="23"/>
  <c r="F18" i="23"/>
  <c r="E18" i="23"/>
  <c r="D18" i="23"/>
  <c r="C18" i="23"/>
  <c r="G17" i="23"/>
  <c r="I17" i="23" s="1"/>
  <c r="G16" i="23"/>
  <c r="I16" i="23" s="1"/>
  <c r="G15" i="23"/>
  <c r="I15" i="23" s="1"/>
  <c r="I14" i="23"/>
  <c r="G14" i="23"/>
  <c r="G13" i="23"/>
  <c r="I13" i="23" s="1"/>
  <c r="G12" i="23"/>
  <c r="I12" i="23" s="1"/>
  <c r="G11" i="23"/>
  <c r="I11" i="23" s="1"/>
  <c r="G10" i="23"/>
  <c r="I10" i="23" s="1"/>
  <c r="G9" i="23"/>
  <c r="I9" i="23" s="1"/>
  <c r="G8" i="23"/>
  <c r="I8" i="23" s="1"/>
  <c r="E5" i="23"/>
  <c r="E63" i="22"/>
  <c r="D63" i="22"/>
  <c r="C63" i="22"/>
  <c r="G62" i="22"/>
  <c r="I62" i="22" s="1"/>
  <c r="G61" i="22"/>
  <c r="I61" i="22" s="1"/>
  <c r="G60" i="22"/>
  <c r="I60" i="22" s="1"/>
  <c r="G59" i="22"/>
  <c r="I59" i="22" s="1"/>
  <c r="G58" i="22"/>
  <c r="I58" i="22" s="1"/>
  <c r="G57" i="22"/>
  <c r="I57" i="22" s="1"/>
  <c r="G56" i="22"/>
  <c r="I56" i="22" s="1"/>
  <c r="G55" i="22"/>
  <c r="I55" i="22" s="1"/>
  <c r="G54" i="22"/>
  <c r="I54" i="22" s="1"/>
  <c r="G53" i="22"/>
  <c r="I53" i="22" s="1"/>
  <c r="G52" i="22"/>
  <c r="I52" i="22" s="1"/>
  <c r="G51" i="22"/>
  <c r="I51" i="22" s="1"/>
  <c r="G50" i="22"/>
  <c r="F63" i="22"/>
  <c r="E47" i="22"/>
  <c r="D47" i="22"/>
  <c r="C47" i="22"/>
  <c r="G46" i="22"/>
  <c r="I46" i="22" s="1"/>
  <c r="G45" i="22"/>
  <c r="I45" i="22" s="1"/>
  <c r="G44" i="22"/>
  <c r="I44" i="22" s="1"/>
  <c r="G43" i="22"/>
  <c r="I43" i="22" s="1"/>
  <c r="G42" i="22"/>
  <c r="I42" i="22" s="1"/>
  <c r="G41" i="22"/>
  <c r="I41" i="22" s="1"/>
  <c r="G40" i="22"/>
  <c r="I40" i="22" s="1"/>
  <c r="G39" i="22"/>
  <c r="I39" i="22" s="1"/>
  <c r="G38" i="22"/>
  <c r="I38" i="22" s="1"/>
  <c r="G37" i="22"/>
  <c r="I37" i="22" s="1"/>
  <c r="F47" i="22"/>
  <c r="G35" i="22"/>
  <c r="I35" i="22" s="1"/>
  <c r="G34" i="22"/>
  <c r="I34" i="22" s="1"/>
  <c r="E31" i="22"/>
  <c r="D31" i="22"/>
  <c r="C31" i="22"/>
  <c r="H31" i="22" s="1"/>
  <c r="F31" i="22"/>
  <c r="F18" i="22"/>
  <c r="E18" i="22"/>
  <c r="D18" i="22"/>
  <c r="C18" i="22"/>
  <c r="G17" i="22"/>
  <c r="I17" i="22" s="1"/>
  <c r="G16" i="22"/>
  <c r="I16" i="22" s="1"/>
  <c r="G15" i="22"/>
  <c r="I15" i="22" s="1"/>
  <c r="G14" i="22"/>
  <c r="I14" i="22" s="1"/>
  <c r="G13" i="22"/>
  <c r="I13" i="22" s="1"/>
  <c r="G12" i="22"/>
  <c r="I12" i="22" s="1"/>
  <c r="G11" i="22"/>
  <c r="I11" i="22" s="1"/>
  <c r="G10" i="22"/>
  <c r="I10" i="22" s="1"/>
  <c r="G9" i="22"/>
  <c r="I9" i="22" s="1"/>
  <c r="G8" i="22"/>
  <c r="I8" i="22" s="1"/>
  <c r="E5" i="22"/>
  <c r="E63" i="21"/>
  <c r="D63" i="21"/>
  <c r="C63" i="21"/>
  <c r="G62" i="21"/>
  <c r="I62" i="21" s="1"/>
  <c r="G61" i="21"/>
  <c r="I61" i="21" s="1"/>
  <c r="G60" i="21"/>
  <c r="I60" i="21" s="1"/>
  <c r="G59" i="21"/>
  <c r="I59" i="21" s="1"/>
  <c r="G58" i="21"/>
  <c r="I58" i="21" s="1"/>
  <c r="G57" i="21"/>
  <c r="I57" i="21" s="1"/>
  <c r="G56" i="21"/>
  <c r="I56" i="21" s="1"/>
  <c r="G55" i="21"/>
  <c r="I55" i="21" s="1"/>
  <c r="G54" i="21"/>
  <c r="I54" i="21" s="1"/>
  <c r="G53" i="21"/>
  <c r="I53" i="21" s="1"/>
  <c r="G52" i="21"/>
  <c r="I52" i="21" s="1"/>
  <c r="G51" i="21"/>
  <c r="I51" i="21" s="1"/>
  <c r="G50" i="21"/>
  <c r="F63" i="21"/>
  <c r="E47" i="21"/>
  <c r="D47" i="21"/>
  <c r="C47" i="21"/>
  <c r="G46" i="21"/>
  <c r="I46" i="21" s="1"/>
  <c r="G45" i="21"/>
  <c r="I45" i="21" s="1"/>
  <c r="G44" i="21"/>
  <c r="I44" i="21" s="1"/>
  <c r="G43" i="21"/>
  <c r="I43" i="21" s="1"/>
  <c r="G42" i="21"/>
  <c r="I42" i="21" s="1"/>
  <c r="G41" i="21"/>
  <c r="I41" i="21" s="1"/>
  <c r="G40" i="21"/>
  <c r="I40" i="21" s="1"/>
  <c r="G39" i="21"/>
  <c r="I39" i="21" s="1"/>
  <c r="G38" i="21"/>
  <c r="I38" i="21" s="1"/>
  <c r="G37" i="21"/>
  <c r="I37" i="21" s="1"/>
  <c r="F47" i="21"/>
  <c r="G35" i="21"/>
  <c r="I35" i="21" s="1"/>
  <c r="G34" i="21"/>
  <c r="H31" i="21"/>
  <c r="E31" i="21"/>
  <c r="D31" i="21"/>
  <c r="C31" i="21"/>
  <c r="F31" i="21"/>
  <c r="F18" i="21"/>
  <c r="E18" i="21"/>
  <c r="D18" i="21"/>
  <c r="C18" i="21"/>
  <c r="G17" i="21"/>
  <c r="I17" i="21" s="1"/>
  <c r="G16" i="21"/>
  <c r="I16" i="21" s="1"/>
  <c r="G15" i="21"/>
  <c r="I15" i="21" s="1"/>
  <c r="G14" i="21"/>
  <c r="I14" i="21" s="1"/>
  <c r="G13" i="21"/>
  <c r="I13" i="21" s="1"/>
  <c r="G12" i="21"/>
  <c r="I12" i="21" s="1"/>
  <c r="G11" i="21"/>
  <c r="I11" i="21" s="1"/>
  <c r="G10" i="21"/>
  <c r="I10" i="21" s="1"/>
  <c r="G9" i="21"/>
  <c r="I9" i="21" s="1"/>
  <c r="G8" i="21"/>
  <c r="I8" i="21" s="1"/>
  <c r="E5" i="21"/>
  <c r="E63" i="20"/>
  <c r="D63" i="20"/>
  <c r="C63" i="20"/>
  <c r="G62" i="20"/>
  <c r="I62" i="20" s="1"/>
  <c r="G61" i="20"/>
  <c r="I61" i="20" s="1"/>
  <c r="G60" i="20"/>
  <c r="I60" i="20" s="1"/>
  <c r="G59" i="20"/>
  <c r="I59" i="20" s="1"/>
  <c r="G58" i="20"/>
  <c r="I58" i="20" s="1"/>
  <c r="G57" i="20"/>
  <c r="I57" i="20" s="1"/>
  <c r="G56" i="20"/>
  <c r="I56" i="20" s="1"/>
  <c r="G55" i="20"/>
  <c r="I55" i="20" s="1"/>
  <c r="G54" i="20"/>
  <c r="I54" i="20" s="1"/>
  <c r="G53" i="20"/>
  <c r="I53" i="20" s="1"/>
  <c r="G52" i="20"/>
  <c r="I52" i="20" s="1"/>
  <c r="G51" i="20"/>
  <c r="I51" i="20" s="1"/>
  <c r="G50" i="20"/>
  <c r="F63" i="20"/>
  <c r="E47" i="20"/>
  <c r="D47" i="20"/>
  <c r="C47" i="20"/>
  <c r="G46" i="20"/>
  <c r="I46" i="20" s="1"/>
  <c r="G45" i="20"/>
  <c r="I45" i="20" s="1"/>
  <c r="G44" i="20"/>
  <c r="I44" i="20" s="1"/>
  <c r="G43" i="20"/>
  <c r="I43" i="20" s="1"/>
  <c r="G42" i="20"/>
  <c r="I42" i="20" s="1"/>
  <c r="G41" i="20"/>
  <c r="I41" i="20" s="1"/>
  <c r="G40" i="20"/>
  <c r="I40" i="20" s="1"/>
  <c r="G39" i="20"/>
  <c r="I39" i="20" s="1"/>
  <c r="G38" i="20"/>
  <c r="I38" i="20" s="1"/>
  <c r="G37" i="20"/>
  <c r="I37" i="20" s="1"/>
  <c r="G36" i="20"/>
  <c r="I36" i="20" s="1"/>
  <c r="G35" i="20"/>
  <c r="I35" i="20" s="1"/>
  <c r="G34" i="20"/>
  <c r="E31" i="20"/>
  <c r="D31" i="20"/>
  <c r="C31" i="20"/>
  <c r="H31" i="20" s="1"/>
  <c r="F31" i="20"/>
  <c r="F18" i="20"/>
  <c r="E18" i="20"/>
  <c r="D18" i="20"/>
  <c r="C18" i="20"/>
  <c r="G17" i="20"/>
  <c r="I17" i="20" s="1"/>
  <c r="G16" i="20"/>
  <c r="I16" i="20" s="1"/>
  <c r="G15" i="20"/>
  <c r="I15" i="20" s="1"/>
  <c r="G14" i="20"/>
  <c r="I14" i="20" s="1"/>
  <c r="G13" i="20"/>
  <c r="I13" i="20" s="1"/>
  <c r="G12" i="20"/>
  <c r="I12" i="20" s="1"/>
  <c r="G11" i="20"/>
  <c r="I11" i="20" s="1"/>
  <c r="G10" i="20"/>
  <c r="I10" i="20" s="1"/>
  <c r="G9" i="20"/>
  <c r="I9" i="20" s="1"/>
  <c r="G8" i="20"/>
  <c r="I8" i="20" s="1"/>
  <c r="E5" i="20"/>
  <c r="E63" i="19"/>
  <c r="D63" i="19"/>
  <c r="C63" i="19"/>
  <c r="G62" i="19"/>
  <c r="I62" i="19" s="1"/>
  <c r="G61" i="19"/>
  <c r="I61" i="19" s="1"/>
  <c r="G60" i="19"/>
  <c r="I60" i="19" s="1"/>
  <c r="G59" i="19"/>
  <c r="I59" i="19" s="1"/>
  <c r="G58" i="19"/>
  <c r="I58" i="19" s="1"/>
  <c r="G57" i="19"/>
  <c r="I57" i="19" s="1"/>
  <c r="G56" i="19"/>
  <c r="I56" i="19" s="1"/>
  <c r="G55" i="19"/>
  <c r="I55" i="19" s="1"/>
  <c r="G54" i="19"/>
  <c r="I54" i="19" s="1"/>
  <c r="G53" i="19"/>
  <c r="I53" i="19" s="1"/>
  <c r="G52" i="19"/>
  <c r="I52" i="19" s="1"/>
  <c r="G51" i="19"/>
  <c r="I51" i="19" s="1"/>
  <c r="G50" i="19"/>
  <c r="F63" i="19"/>
  <c r="E47" i="19"/>
  <c r="D47" i="19"/>
  <c r="C47" i="19"/>
  <c r="G46" i="19"/>
  <c r="I46" i="19" s="1"/>
  <c r="G45" i="19"/>
  <c r="I45" i="19" s="1"/>
  <c r="G44" i="19"/>
  <c r="I44" i="19" s="1"/>
  <c r="G43" i="19"/>
  <c r="I43" i="19" s="1"/>
  <c r="G42" i="19"/>
  <c r="I42" i="19" s="1"/>
  <c r="G41" i="19"/>
  <c r="I41" i="19" s="1"/>
  <c r="G40" i="19"/>
  <c r="I40" i="19" s="1"/>
  <c r="G39" i="19"/>
  <c r="I39" i="19" s="1"/>
  <c r="G38" i="19"/>
  <c r="I38" i="19" s="1"/>
  <c r="G37" i="19"/>
  <c r="I37" i="19" s="1"/>
  <c r="F47" i="19"/>
  <c r="G35" i="19"/>
  <c r="I35" i="19" s="1"/>
  <c r="G34" i="19"/>
  <c r="I34" i="19" s="1"/>
  <c r="H31" i="19"/>
  <c r="E31" i="19"/>
  <c r="D31" i="19"/>
  <c r="C31" i="19"/>
  <c r="F31" i="19"/>
  <c r="F18" i="19"/>
  <c r="E18" i="19"/>
  <c r="D18" i="19"/>
  <c r="C18" i="19"/>
  <c r="G17" i="19"/>
  <c r="I17" i="19" s="1"/>
  <c r="G16" i="19"/>
  <c r="I16" i="19" s="1"/>
  <c r="G15" i="19"/>
  <c r="I15" i="19" s="1"/>
  <c r="G14" i="19"/>
  <c r="I14" i="19" s="1"/>
  <c r="G13" i="19"/>
  <c r="I13" i="19" s="1"/>
  <c r="G12" i="19"/>
  <c r="I12" i="19" s="1"/>
  <c r="G11" i="19"/>
  <c r="I11" i="19" s="1"/>
  <c r="G10" i="19"/>
  <c r="I10" i="19" s="1"/>
  <c r="G9" i="19"/>
  <c r="I9" i="19" s="1"/>
  <c r="G8" i="19"/>
  <c r="I8" i="19" s="1"/>
  <c r="E5" i="19"/>
  <c r="E69" i="18"/>
  <c r="D69" i="18"/>
  <c r="C69" i="18"/>
  <c r="G68" i="18"/>
  <c r="I68" i="18" s="1"/>
  <c r="G67" i="18"/>
  <c r="I67" i="18" s="1"/>
  <c r="G66" i="18"/>
  <c r="I66" i="18" s="1"/>
  <c r="G65" i="18"/>
  <c r="I65" i="18" s="1"/>
  <c r="G64" i="18"/>
  <c r="I64" i="18" s="1"/>
  <c r="G63" i="18"/>
  <c r="I63" i="18" s="1"/>
  <c r="G62" i="18"/>
  <c r="I62" i="18" s="1"/>
  <c r="G61" i="18"/>
  <c r="I61" i="18" s="1"/>
  <c r="G60" i="18"/>
  <c r="I60" i="18" s="1"/>
  <c r="G59" i="18"/>
  <c r="I59" i="18" s="1"/>
  <c r="G58" i="18"/>
  <c r="I58" i="18" s="1"/>
  <c r="G57" i="18"/>
  <c r="I57" i="18" s="1"/>
  <c r="G56" i="18"/>
  <c r="F69" i="18"/>
  <c r="E53" i="18"/>
  <c r="D53" i="18"/>
  <c r="C53" i="18"/>
  <c r="G52" i="18"/>
  <c r="I52" i="18" s="1"/>
  <c r="G51" i="18"/>
  <c r="I51" i="18" s="1"/>
  <c r="G50" i="18"/>
  <c r="I50" i="18" s="1"/>
  <c r="G49" i="18"/>
  <c r="I49" i="18" s="1"/>
  <c r="G48" i="18"/>
  <c r="I48" i="18" s="1"/>
  <c r="G47" i="18"/>
  <c r="I47" i="18" s="1"/>
  <c r="G46" i="18"/>
  <c r="I46" i="18" s="1"/>
  <c r="G45" i="18"/>
  <c r="I45" i="18" s="1"/>
  <c r="G44" i="18"/>
  <c r="I44" i="18" s="1"/>
  <c r="G43" i="18"/>
  <c r="I43" i="18" s="1"/>
  <c r="G42" i="18"/>
  <c r="I42" i="18" s="1"/>
  <c r="G41" i="18"/>
  <c r="I41" i="18" s="1"/>
  <c r="G40" i="18"/>
  <c r="E37" i="18"/>
  <c r="D37" i="18"/>
  <c r="C37" i="18"/>
  <c r="H37" i="18" s="1"/>
  <c r="F37" i="18"/>
  <c r="F24" i="18"/>
  <c r="E24" i="18"/>
  <c r="D24" i="18"/>
  <c r="C24" i="18"/>
  <c r="G23" i="18"/>
  <c r="I23" i="18" s="1"/>
  <c r="G16" i="18"/>
  <c r="I16" i="18" s="1"/>
  <c r="G15" i="18"/>
  <c r="I15" i="18" s="1"/>
  <c r="G14" i="18"/>
  <c r="I14" i="18" s="1"/>
  <c r="G13" i="18"/>
  <c r="I13" i="18" s="1"/>
  <c r="G12" i="18"/>
  <c r="I12" i="18" s="1"/>
  <c r="G11" i="18"/>
  <c r="I11" i="18" s="1"/>
  <c r="G10" i="18"/>
  <c r="I10" i="18" s="1"/>
  <c r="G9" i="18"/>
  <c r="I9" i="18" s="1"/>
  <c r="G8" i="18"/>
  <c r="I8" i="18" s="1"/>
  <c r="E5" i="18"/>
  <c r="E63" i="17"/>
  <c r="D63" i="17"/>
  <c r="C63" i="17"/>
  <c r="G62" i="17"/>
  <c r="I62" i="17" s="1"/>
  <c r="G61" i="17"/>
  <c r="I61" i="17" s="1"/>
  <c r="G60" i="17"/>
  <c r="I60" i="17" s="1"/>
  <c r="G59" i="17"/>
  <c r="I59" i="17" s="1"/>
  <c r="G58" i="17"/>
  <c r="I58" i="17" s="1"/>
  <c r="G57" i="17"/>
  <c r="I57" i="17" s="1"/>
  <c r="G56" i="17"/>
  <c r="I56" i="17" s="1"/>
  <c r="G55" i="17"/>
  <c r="I55" i="17" s="1"/>
  <c r="G54" i="17"/>
  <c r="I54" i="17" s="1"/>
  <c r="G53" i="17"/>
  <c r="I53" i="17" s="1"/>
  <c r="G52" i="17"/>
  <c r="I52" i="17" s="1"/>
  <c r="G51" i="17"/>
  <c r="I51" i="17" s="1"/>
  <c r="G50" i="17"/>
  <c r="F63" i="17"/>
  <c r="E47" i="17"/>
  <c r="D47" i="17"/>
  <c r="C47" i="17"/>
  <c r="G46" i="17"/>
  <c r="I46" i="17" s="1"/>
  <c r="G45" i="17"/>
  <c r="I45" i="17" s="1"/>
  <c r="G44" i="17"/>
  <c r="I44" i="17" s="1"/>
  <c r="G43" i="17"/>
  <c r="I43" i="17" s="1"/>
  <c r="G42" i="17"/>
  <c r="I42" i="17" s="1"/>
  <c r="G41" i="17"/>
  <c r="I41" i="17" s="1"/>
  <c r="G40" i="17"/>
  <c r="I40" i="17" s="1"/>
  <c r="G39" i="17"/>
  <c r="I39" i="17" s="1"/>
  <c r="G38" i="17"/>
  <c r="I38" i="17" s="1"/>
  <c r="G37" i="17"/>
  <c r="I37" i="17" s="1"/>
  <c r="F47" i="17"/>
  <c r="G35" i="17"/>
  <c r="I35" i="17" s="1"/>
  <c r="G34" i="17"/>
  <c r="H31" i="17"/>
  <c r="E31" i="17"/>
  <c r="D31" i="17"/>
  <c r="C31" i="17"/>
  <c r="F31" i="17"/>
  <c r="F18" i="17"/>
  <c r="E18" i="17"/>
  <c r="D18" i="17"/>
  <c r="C18" i="17"/>
  <c r="G17" i="17"/>
  <c r="I17" i="17" s="1"/>
  <c r="G16" i="17"/>
  <c r="I16" i="17" s="1"/>
  <c r="G15" i="17"/>
  <c r="I15" i="17" s="1"/>
  <c r="G14" i="17"/>
  <c r="I14" i="17" s="1"/>
  <c r="G13" i="17"/>
  <c r="I13" i="17" s="1"/>
  <c r="G12" i="17"/>
  <c r="I12" i="17" s="1"/>
  <c r="G11" i="17"/>
  <c r="I11" i="17" s="1"/>
  <c r="G10" i="17"/>
  <c r="I10" i="17" s="1"/>
  <c r="G9" i="17"/>
  <c r="I9" i="17" s="1"/>
  <c r="G8" i="17"/>
  <c r="I8" i="17" s="1"/>
  <c r="E5" i="17"/>
  <c r="E63" i="16"/>
  <c r="D63" i="16"/>
  <c r="C63" i="16"/>
  <c r="G62" i="16"/>
  <c r="I62" i="16" s="1"/>
  <c r="G61" i="16"/>
  <c r="I61" i="16" s="1"/>
  <c r="G60" i="16"/>
  <c r="I60" i="16" s="1"/>
  <c r="G59" i="16"/>
  <c r="I59" i="16" s="1"/>
  <c r="G58" i="16"/>
  <c r="I58" i="16" s="1"/>
  <c r="G57" i="16"/>
  <c r="I57" i="16" s="1"/>
  <c r="G56" i="16"/>
  <c r="I56" i="16" s="1"/>
  <c r="G55" i="16"/>
  <c r="I55" i="16" s="1"/>
  <c r="G54" i="16"/>
  <c r="I54" i="16" s="1"/>
  <c r="G53" i="16"/>
  <c r="I53" i="16" s="1"/>
  <c r="G52" i="16"/>
  <c r="I52" i="16" s="1"/>
  <c r="G51" i="16"/>
  <c r="I51" i="16" s="1"/>
  <c r="G50" i="16"/>
  <c r="F63" i="16"/>
  <c r="E47" i="16"/>
  <c r="D47" i="16"/>
  <c r="C47" i="16"/>
  <c r="G46" i="16"/>
  <c r="I46" i="16" s="1"/>
  <c r="G45" i="16"/>
  <c r="I45" i="16" s="1"/>
  <c r="G44" i="16"/>
  <c r="I44" i="16" s="1"/>
  <c r="G43" i="16"/>
  <c r="I43" i="16" s="1"/>
  <c r="G42" i="16"/>
  <c r="I42" i="16" s="1"/>
  <c r="G41" i="16"/>
  <c r="I41" i="16" s="1"/>
  <c r="G40" i="16"/>
  <c r="I40" i="16" s="1"/>
  <c r="G39" i="16"/>
  <c r="I39" i="16" s="1"/>
  <c r="G38" i="16"/>
  <c r="I38" i="16" s="1"/>
  <c r="G37" i="16"/>
  <c r="I37" i="16" s="1"/>
  <c r="G36" i="16"/>
  <c r="I36" i="16" s="1"/>
  <c r="G35" i="16"/>
  <c r="I35" i="16" s="1"/>
  <c r="G34" i="16"/>
  <c r="H31" i="16"/>
  <c r="E31" i="16"/>
  <c r="D31" i="16"/>
  <c r="C31" i="16"/>
  <c r="F31" i="16"/>
  <c r="F18" i="16"/>
  <c r="E18" i="16"/>
  <c r="D18" i="16"/>
  <c r="C18" i="16"/>
  <c r="G17" i="16"/>
  <c r="I17" i="16" s="1"/>
  <c r="G16" i="16"/>
  <c r="I16" i="16" s="1"/>
  <c r="G15" i="16"/>
  <c r="I15" i="16" s="1"/>
  <c r="G14" i="16"/>
  <c r="I14" i="16" s="1"/>
  <c r="G13" i="16"/>
  <c r="I13" i="16" s="1"/>
  <c r="G12" i="16"/>
  <c r="I12" i="16" s="1"/>
  <c r="G11" i="16"/>
  <c r="I11" i="16" s="1"/>
  <c r="G10" i="16"/>
  <c r="I10" i="16" s="1"/>
  <c r="G9" i="16"/>
  <c r="I9" i="16" s="1"/>
  <c r="G8" i="16"/>
  <c r="I8" i="16" s="1"/>
  <c r="E5" i="16"/>
  <c r="I23" i="17" l="1"/>
  <c r="G31" i="19"/>
  <c r="G31" i="23"/>
  <c r="I22" i="21"/>
  <c r="G31" i="21"/>
  <c r="I21" i="20"/>
  <c r="G37" i="18"/>
  <c r="G31" i="22"/>
  <c r="I18" i="20"/>
  <c r="E6" i="11" s="1"/>
  <c r="G6" i="11" s="1"/>
  <c r="G15" i="11" s="1"/>
  <c r="I18" i="21"/>
  <c r="E6" i="12" s="1"/>
  <c r="G6" i="12" s="1"/>
  <c r="G15" i="12" s="1"/>
  <c r="I21" i="23"/>
  <c r="G53" i="18"/>
  <c r="I40" i="18"/>
  <c r="I53" i="18" s="1"/>
  <c r="G47" i="23"/>
  <c r="I47" i="23"/>
  <c r="E21" i="14" s="1"/>
  <c r="G21" i="14" s="1"/>
  <c r="I18" i="23"/>
  <c r="E6" i="14" s="1"/>
  <c r="G6" i="14" s="1"/>
  <c r="G15" i="14" s="1"/>
  <c r="G63" i="23"/>
  <c r="F47" i="23"/>
  <c r="I31" i="23"/>
  <c r="E20" i="14" s="1"/>
  <c r="G20" i="14" s="1"/>
  <c r="I50" i="23"/>
  <c r="I63" i="23" s="1"/>
  <c r="E22" i="14" s="1"/>
  <c r="G22" i="14" s="1"/>
  <c r="G18" i="23"/>
  <c r="I18" i="22"/>
  <c r="E6" i="13" s="1"/>
  <c r="G6" i="13" s="1"/>
  <c r="G15" i="13" s="1"/>
  <c r="G63" i="22"/>
  <c r="I31" i="22"/>
  <c r="E20" i="13" s="1"/>
  <c r="G20" i="13" s="1"/>
  <c r="G23" i="13" s="1"/>
  <c r="G36" i="22"/>
  <c r="I36" i="22" s="1"/>
  <c r="I47" i="22" s="1"/>
  <c r="E21" i="13" s="1"/>
  <c r="G21" i="13" s="1"/>
  <c r="I50" i="22"/>
  <c r="I63" i="22" s="1"/>
  <c r="E22" i="13" s="1"/>
  <c r="G22" i="13" s="1"/>
  <c r="G18" i="22"/>
  <c r="I34" i="21"/>
  <c r="G63" i="21"/>
  <c r="I31" i="21"/>
  <c r="E20" i="12" s="1"/>
  <c r="G20" i="12" s="1"/>
  <c r="G36" i="21"/>
  <c r="I36" i="21" s="1"/>
  <c r="I50" i="21"/>
  <c r="I63" i="21" s="1"/>
  <c r="E22" i="12" s="1"/>
  <c r="G22" i="12" s="1"/>
  <c r="G18" i="21"/>
  <c r="G47" i="20"/>
  <c r="I34" i="20"/>
  <c r="I47" i="20" s="1"/>
  <c r="E21" i="11" s="1"/>
  <c r="G21" i="11" s="1"/>
  <c r="G63" i="20"/>
  <c r="F47" i="20"/>
  <c r="I31" i="20"/>
  <c r="E20" i="11" s="1"/>
  <c r="G20" i="11" s="1"/>
  <c r="G23" i="11" s="1"/>
  <c r="I50" i="20"/>
  <c r="I63" i="20" s="1"/>
  <c r="E22" i="11" s="1"/>
  <c r="G22" i="11" s="1"/>
  <c r="G18" i="20"/>
  <c r="I18" i="19"/>
  <c r="E6" i="10" s="1"/>
  <c r="G6" i="10" s="1"/>
  <c r="G15" i="10" s="1"/>
  <c r="G63" i="19"/>
  <c r="I31" i="19"/>
  <c r="E20" i="10" s="1"/>
  <c r="G20" i="10" s="1"/>
  <c r="G36" i="19"/>
  <c r="I36" i="19" s="1"/>
  <c r="I47" i="19" s="1"/>
  <c r="E21" i="10" s="1"/>
  <c r="G21" i="10" s="1"/>
  <c r="I50" i="19"/>
  <c r="I63" i="19" s="1"/>
  <c r="E22" i="10" s="1"/>
  <c r="G22" i="10" s="1"/>
  <c r="G18" i="19"/>
  <c r="I24" i="18"/>
  <c r="G69" i="18"/>
  <c r="F53" i="18"/>
  <c r="I37" i="18"/>
  <c r="I56" i="18"/>
  <c r="I69" i="18" s="1"/>
  <c r="G24" i="18"/>
  <c r="I18" i="17"/>
  <c r="E6" i="8" s="1"/>
  <c r="G6" i="8" s="1"/>
  <c r="G15" i="8" s="1"/>
  <c r="I34" i="17"/>
  <c r="G63" i="17"/>
  <c r="I31" i="17"/>
  <c r="E20" i="8" s="1"/>
  <c r="G20" i="8" s="1"/>
  <c r="G36" i="17"/>
  <c r="I36" i="17" s="1"/>
  <c r="I50" i="17"/>
  <c r="I63" i="17" s="1"/>
  <c r="E22" i="8" s="1"/>
  <c r="G22" i="8" s="1"/>
  <c r="G18" i="17"/>
  <c r="I18" i="16"/>
  <c r="E6" i="1" s="1"/>
  <c r="G6" i="1" s="1"/>
  <c r="G15" i="1" s="1"/>
  <c r="G47" i="16"/>
  <c r="I34" i="16"/>
  <c r="I47" i="16" s="1"/>
  <c r="E21" i="1" s="1"/>
  <c r="G21" i="1" s="1"/>
  <c r="G63" i="16"/>
  <c r="F47" i="16"/>
  <c r="I31" i="16"/>
  <c r="E20" i="1" s="1"/>
  <c r="G20" i="1" s="1"/>
  <c r="I50" i="16"/>
  <c r="I63" i="16" s="1"/>
  <c r="E22" i="1" s="1"/>
  <c r="G22" i="1" s="1"/>
  <c r="G18" i="16"/>
  <c r="E63" i="15"/>
  <c r="D63" i="15"/>
  <c r="C63" i="15"/>
  <c r="G62" i="15"/>
  <c r="I62" i="15" s="1"/>
  <c r="G61" i="15"/>
  <c r="I61" i="15" s="1"/>
  <c r="G60" i="15"/>
  <c r="I60" i="15" s="1"/>
  <c r="G59" i="15"/>
  <c r="I59" i="15" s="1"/>
  <c r="G58" i="15"/>
  <c r="I58" i="15" s="1"/>
  <c r="G57" i="15"/>
  <c r="I57" i="15" s="1"/>
  <c r="G56" i="15"/>
  <c r="I56" i="15" s="1"/>
  <c r="I55" i="15"/>
  <c r="G55" i="15"/>
  <c r="G54" i="15"/>
  <c r="I54" i="15" s="1"/>
  <c r="G53" i="15"/>
  <c r="I53" i="15" s="1"/>
  <c r="G52" i="15"/>
  <c r="I52" i="15" s="1"/>
  <c r="G51" i="15"/>
  <c r="I51" i="15" s="1"/>
  <c r="F63" i="15"/>
  <c r="G34" i="15"/>
  <c r="I34" i="15" s="1"/>
  <c r="G35" i="15"/>
  <c r="I35" i="15" s="1"/>
  <c r="G36" i="15"/>
  <c r="I36" i="15"/>
  <c r="G37" i="15"/>
  <c r="I37" i="15" s="1"/>
  <c r="G38" i="15"/>
  <c r="I38" i="15" s="1"/>
  <c r="G39" i="15"/>
  <c r="I39" i="15" s="1"/>
  <c r="G40" i="15"/>
  <c r="I40" i="15"/>
  <c r="G41" i="15"/>
  <c r="I41" i="15" s="1"/>
  <c r="G42" i="15"/>
  <c r="I42" i="15" s="1"/>
  <c r="G43" i="15"/>
  <c r="I43" i="15" s="1"/>
  <c r="G44" i="15"/>
  <c r="I44" i="15"/>
  <c r="G45" i="15"/>
  <c r="I45" i="15" s="1"/>
  <c r="G46" i="15"/>
  <c r="I46" i="15" s="1"/>
  <c r="C47" i="15"/>
  <c r="D47" i="15"/>
  <c r="E47" i="15"/>
  <c r="F47" i="15"/>
  <c r="E31" i="15"/>
  <c r="D31" i="15"/>
  <c r="C31" i="15"/>
  <c r="F18" i="15"/>
  <c r="E18" i="15"/>
  <c r="D18" i="15"/>
  <c r="C18" i="15"/>
  <c r="G17" i="15"/>
  <c r="I17" i="15" s="1"/>
  <c r="G16" i="15"/>
  <c r="I16" i="15" s="1"/>
  <c r="G15" i="15"/>
  <c r="I15" i="15" s="1"/>
  <c r="G14" i="15"/>
  <c r="I14" i="15" s="1"/>
  <c r="G13" i="15"/>
  <c r="I13" i="15" s="1"/>
  <c r="G12" i="15"/>
  <c r="I12" i="15" s="1"/>
  <c r="G11" i="15"/>
  <c r="I11" i="15" s="1"/>
  <c r="G10" i="15"/>
  <c r="I10" i="15" s="1"/>
  <c r="G9" i="15"/>
  <c r="I9" i="15" s="1"/>
  <c r="G8" i="15"/>
  <c r="I8" i="15" s="1"/>
  <c r="E5" i="15"/>
  <c r="G14" i="7"/>
  <c r="G13" i="7"/>
  <c r="G12" i="7"/>
  <c r="G11" i="7"/>
  <c r="G10" i="7"/>
  <c r="G9" i="7"/>
  <c r="G8" i="7"/>
  <c r="G7" i="7"/>
  <c r="E22" i="9" l="1"/>
  <c r="G22" i="9" s="1"/>
  <c r="G23" i="10"/>
  <c r="G25" i="10"/>
  <c r="G27" i="10" s="1"/>
  <c r="G34" i="10" s="1"/>
  <c r="F37" i="10" s="1"/>
  <c r="C29" i="6" s="1"/>
  <c r="E21" i="9"/>
  <c r="G21" i="9" s="1"/>
  <c r="E20" i="9"/>
  <c r="G20" i="9" s="1"/>
  <c r="G6" i="9"/>
  <c r="G15" i="9" s="1"/>
  <c r="E6" i="9"/>
  <c r="G25" i="13"/>
  <c r="G27" i="13" s="1"/>
  <c r="G34" i="13" s="1"/>
  <c r="F37" i="13" s="1"/>
  <c r="C35" i="6" s="1"/>
  <c r="G25" i="11"/>
  <c r="G27" i="11" s="1"/>
  <c r="G34" i="11" s="1"/>
  <c r="F37" i="11" s="1"/>
  <c r="C31" i="6" s="1"/>
  <c r="F39" i="10"/>
  <c r="E29" i="6" s="1"/>
  <c r="G47" i="21"/>
  <c r="G47" i="17"/>
  <c r="G23" i="14"/>
  <c r="G25" i="14" s="1"/>
  <c r="G27" i="14" s="1"/>
  <c r="G34" i="14" s="1"/>
  <c r="F37" i="14" s="1"/>
  <c r="G23" i="1"/>
  <c r="G25" i="1" s="1"/>
  <c r="G27" i="1" s="1"/>
  <c r="G34" i="1" s="1"/>
  <c r="F37" i="1" s="1"/>
  <c r="G50" i="15"/>
  <c r="G63" i="15" s="1"/>
  <c r="I47" i="15"/>
  <c r="E21" i="7" s="1"/>
  <c r="G21" i="7" s="1"/>
  <c r="G47" i="15"/>
  <c r="G47" i="22"/>
  <c r="I47" i="21"/>
  <c r="E21" i="12" s="1"/>
  <c r="G21" i="12" s="1"/>
  <c r="G23" i="12" s="1"/>
  <c r="G25" i="12" s="1"/>
  <c r="G27" i="12" s="1"/>
  <c r="G34" i="12" s="1"/>
  <c r="F37" i="12" s="1"/>
  <c r="G47" i="19"/>
  <c r="I47" i="17"/>
  <c r="E21" i="8" s="1"/>
  <c r="G21" i="8" s="1"/>
  <c r="G23" i="8" s="1"/>
  <c r="G25" i="8" s="1"/>
  <c r="G27" i="8" s="1"/>
  <c r="G34" i="8" s="1"/>
  <c r="F37" i="8" s="1"/>
  <c r="I31" i="15"/>
  <c r="E20" i="7" s="1"/>
  <c r="G20" i="7" s="1"/>
  <c r="F31" i="15"/>
  <c r="G31" i="15" s="1"/>
  <c r="I18" i="15"/>
  <c r="E6" i="7" s="1"/>
  <c r="G6" i="7" s="1"/>
  <c r="G15" i="7" s="1"/>
  <c r="G18" i="15"/>
  <c r="G23" i="9" l="1"/>
  <c r="F38" i="10"/>
  <c r="G25" i="9"/>
  <c r="G27" i="9" s="1"/>
  <c r="G34" i="9" s="1"/>
  <c r="F37" i="9" s="1"/>
  <c r="C27" i="6" s="1"/>
  <c r="I50" i="15"/>
  <c r="I63" i="15" s="1"/>
  <c r="E22" i="7" s="1"/>
  <c r="G22" i="7" s="1"/>
  <c r="G23" i="7" s="1"/>
  <c r="G25" i="7" s="1"/>
  <c r="G27" i="7" s="1"/>
  <c r="G33" i="7" s="1"/>
  <c r="F36" i="7" s="1"/>
  <c r="C21" i="6" s="1"/>
  <c r="F39" i="13"/>
  <c r="E35" i="6" s="1"/>
  <c r="F38" i="13"/>
  <c r="F38" i="11"/>
  <c r="F39" i="11"/>
  <c r="E31" i="6" s="1"/>
  <c r="F39" i="8"/>
  <c r="E25" i="6" s="1"/>
  <c r="C25" i="6"/>
  <c r="F38" i="8"/>
  <c r="C33" i="6"/>
  <c r="F39" i="12"/>
  <c r="E33" i="6" s="1"/>
  <c r="F38" i="12"/>
  <c r="F39" i="14"/>
  <c r="E37" i="6" s="1"/>
  <c r="C37" i="6"/>
  <c r="F38" i="14"/>
  <c r="F39" i="1"/>
  <c r="E23" i="6" s="1"/>
  <c r="C23" i="6"/>
  <c r="F38" i="1"/>
  <c r="F38" i="9" l="1"/>
  <c r="F39" i="9"/>
  <c r="E27" i="6" s="1"/>
  <c r="F38" i="7"/>
  <c r="E21" i="6" s="1"/>
  <c r="F37" i="7"/>
</calcChain>
</file>

<file path=xl/sharedStrings.xml><?xml version="1.0" encoding="utf-8"?>
<sst xmlns="http://schemas.openxmlformats.org/spreadsheetml/2006/main" count="1371" uniqueCount="416">
  <si>
    <t>Name</t>
  </si>
  <si>
    <t>Position Title</t>
  </si>
  <si>
    <t>N/A</t>
  </si>
  <si>
    <t>transportation</t>
  </si>
  <si>
    <t xml:space="preserve">lodging </t>
  </si>
  <si>
    <t xml:space="preserve">subsistence </t>
  </si>
  <si>
    <t>meals</t>
  </si>
  <si>
    <t>rental of meeting facilities</t>
  </si>
  <si>
    <t>other incidental costs</t>
  </si>
  <si>
    <t>Such costs may be charged on:</t>
  </si>
  <si>
    <t>an actual cost basis</t>
  </si>
  <si>
    <t xml:space="preserve">a per diem or mileage basis in lieu of actual costs incurred, or </t>
  </si>
  <si>
    <t>a combination of the two, provided the method used is applied to an entire trip</t>
  </si>
  <si>
    <t>Questions?</t>
  </si>
  <si>
    <t>FTE</t>
  </si>
  <si>
    <t>General Provisions</t>
  </si>
  <si>
    <t>§200.400   Policy guide.</t>
  </si>
  <si>
    <t>§200.401   Application.</t>
  </si>
  <si>
    <t>Basic Considerations</t>
  </si>
  <si>
    <t>§200.402   Composition of costs.</t>
  </si>
  <si>
    <t>§200.404   Reasonable costs.</t>
  </si>
  <si>
    <t>§200.405   Allocable costs.</t>
  </si>
  <si>
    <t>§200.406   Applicable credits.</t>
  </si>
  <si>
    <t>§200.408   Limitation on allowance of costs.</t>
  </si>
  <si>
    <t>§200.409   Special considerations.</t>
  </si>
  <si>
    <t>§200.410   Collection of unallowable costs.</t>
  </si>
  <si>
    <t>§200.411   Adjustment of previously negotiated indirect (F&amp;A) cost rates containing unallowable costs.</t>
  </si>
  <si>
    <t>Direct and Indirect (F&amp;A) Costs</t>
  </si>
  <si>
    <t>§200.412   Classification of costs.</t>
  </si>
  <si>
    <t>§200.415   Required certifications.</t>
  </si>
  <si>
    <t>Special Considerations for Institutions of Higher Education</t>
  </si>
  <si>
    <t>§200.418   Costs incurred by states and local governments.</t>
  </si>
  <si>
    <t>§200.419   Cost accounting standards and disclosure statement.</t>
  </si>
  <si>
    <t>General Provisions for Selected Items of Cost</t>
  </si>
  <si>
    <t>§200.420   Considerations for selected items of cost.</t>
  </si>
  <si>
    <t>Costs of the non-Federal entity's membership in business, technical, and professional organizations and subscriptions to business, professional, and technical periodicals are allowable</t>
  </si>
  <si>
    <t>Subject to the limitations described in §200.465</t>
  </si>
  <si>
    <t>Costs incurred for materials, supplies, and fabricated parts necessary to carry out a Federal award</t>
  </si>
  <si>
    <t>Necessary and reasonable</t>
  </si>
  <si>
    <t>All activities charged uniformly</t>
  </si>
  <si>
    <t>Allocable</t>
  </si>
  <si>
    <t>Authorized under state or local laws</t>
  </si>
  <si>
    <t>Not otherwise restricted by statute</t>
  </si>
  <si>
    <t>Consistent treatment</t>
  </si>
  <si>
    <t xml:space="preserve"> In accordance with GAAP</t>
  </si>
  <si>
    <t>Net of all applicable credits</t>
  </si>
  <si>
    <t>Adequately documented</t>
  </si>
  <si>
    <t>Current Year Approved Restricted Indirect Rate Percentage</t>
  </si>
  <si>
    <t>CFR</t>
  </si>
  <si>
    <t>Item</t>
  </si>
  <si>
    <t xml:space="preserve">Training </t>
  </si>
  <si>
    <t xml:space="preserve">Transportation </t>
  </si>
  <si>
    <t>Travel Costs</t>
  </si>
  <si>
    <t>Allowable: for travel and subsistence costs of trustees (or directors) at IHEs and nonprofit organizations.</t>
  </si>
  <si>
    <t>Trustees</t>
  </si>
  <si>
    <t>200.475 Refer to: 200.474</t>
  </si>
  <si>
    <t>Advertising and public relation</t>
  </si>
  <si>
    <t>Advisory Counsel</t>
  </si>
  <si>
    <t xml:space="preserve">Alcoholic Beverages </t>
  </si>
  <si>
    <t>Audit Services</t>
  </si>
  <si>
    <t xml:space="preserve">Bad Debts </t>
  </si>
  <si>
    <t>Bonding Costs</t>
  </si>
  <si>
    <t xml:space="preserve">Collection of improper payments </t>
  </si>
  <si>
    <t>Commencement and Convocation Costs</t>
  </si>
  <si>
    <t xml:space="preserve">Compensation Fringe Benefits </t>
  </si>
  <si>
    <t xml:space="preserve">Conference </t>
  </si>
  <si>
    <t>Construction Remodeling or Alterations</t>
  </si>
  <si>
    <t>200.433 also refer to 200.407</t>
  </si>
  <si>
    <t xml:space="preserve">Contingency Provisions </t>
  </si>
  <si>
    <t xml:space="preserve">Contributions and Donations </t>
  </si>
  <si>
    <t>Unallowable: costs of contributions and donations, including cash property, and services from the non-federal entity to other entities</t>
  </si>
  <si>
    <t>Defense and Prosecution of Criminal and Civil Proceedings, Claims, Appeals and Patent Infringements</t>
  </si>
  <si>
    <t xml:space="preserve">Depreciation </t>
  </si>
  <si>
    <t xml:space="preserve">Employee Health and Welfare Costs </t>
  </si>
  <si>
    <t xml:space="preserve">Entertainment Costs </t>
  </si>
  <si>
    <t xml:space="preserve">Unallowable: costs of entertainment including amusement, diversion, and social activities and any associated costs </t>
  </si>
  <si>
    <t xml:space="preserve">Equipment and other Capital Expenditures </t>
  </si>
  <si>
    <t xml:space="preserve">Exchange Rates </t>
  </si>
  <si>
    <t xml:space="preserve">Fines, Penalties, Damages and other Settlements </t>
  </si>
  <si>
    <t xml:space="preserve">Unallowable for costs resulting from non federal entity violations or failure to comply with federal, state, tribal, local, or foreign laws and regulations.  </t>
  </si>
  <si>
    <t xml:space="preserve">Fundraising and Investment Management Costs </t>
  </si>
  <si>
    <t>General Costs of Government</t>
  </si>
  <si>
    <t>Goods or Services for Personal Use</t>
  </si>
  <si>
    <t>Idle Facilities and Idle capacity</t>
  </si>
  <si>
    <t xml:space="preserve">Insurance and Indemnification </t>
  </si>
  <si>
    <t xml:space="preserve">Intellectual Property </t>
  </si>
  <si>
    <t>Interest</t>
  </si>
  <si>
    <t xml:space="preserve">Losses on other Awards or Contracts </t>
  </si>
  <si>
    <t>Lobbying</t>
  </si>
  <si>
    <t>Maintenance and Repair Costs</t>
  </si>
  <si>
    <t xml:space="preserve">Materials and Supplies costs Including Costs of Computing Devices </t>
  </si>
  <si>
    <t>200.453 refer to 200.435</t>
  </si>
  <si>
    <t xml:space="preserve">Participant Support costs </t>
  </si>
  <si>
    <t>200.456 refer also to 200.75</t>
  </si>
  <si>
    <t xml:space="preserve">Plant and Security Costs </t>
  </si>
  <si>
    <t>200.457 also refer to 200.439</t>
  </si>
  <si>
    <t xml:space="preserve">Pre Award costs </t>
  </si>
  <si>
    <t xml:space="preserve">Professional Service costs </t>
  </si>
  <si>
    <t xml:space="preserve">Publication and Printing Costs </t>
  </si>
  <si>
    <t xml:space="preserve">Rearrangement and Reconversion Costs </t>
  </si>
  <si>
    <t>Recruiting Costs</t>
  </si>
  <si>
    <t>Relocation for cost of Employees</t>
  </si>
  <si>
    <t>Rental Costs of Real Property and Equipment</t>
  </si>
  <si>
    <t xml:space="preserve">Scholarships and Student Aid Costs </t>
  </si>
  <si>
    <t xml:space="preserve">Selling and Marketing Costs </t>
  </si>
  <si>
    <t>200.467 also refer to 200.421</t>
  </si>
  <si>
    <t>Taxes</t>
  </si>
  <si>
    <t>Specialized Service Facilities</t>
  </si>
  <si>
    <t xml:space="preserve">Student Activity Costs </t>
  </si>
  <si>
    <t>§200.415 (a)  Required certifications.</t>
  </si>
  <si>
    <t>Signed by:</t>
  </si>
  <si>
    <t xml:space="preserve">Compensation-Personal Services </t>
  </si>
  <si>
    <t xml:space="preserve">Alumni Activities </t>
  </si>
  <si>
    <t>Unallowable: capital expenditures for general purpose equipment, building, and land, as well as improvements to land, buildings, or equipment that materially increases their value of useful life.</t>
  </si>
  <si>
    <t xml:space="preserve">Unallowable costs of organized fundraising, including financial campaigns, endowment drives, solicitation of gifts and bequests, and similar capital or obtain contributions, </t>
  </si>
  <si>
    <t xml:space="preserve">Unallowable unless allowed under 200.421 advertising and public relations as a direct cost with specific prior approval </t>
  </si>
  <si>
    <t>Year starting July 1</t>
  </si>
  <si>
    <t>Year ending June 30</t>
  </si>
  <si>
    <t>through</t>
  </si>
  <si>
    <t>Date:</t>
  </si>
  <si>
    <t>TOTAL</t>
  </si>
  <si>
    <t>%</t>
  </si>
  <si>
    <t>Cost</t>
  </si>
  <si>
    <t>Costs of professional and consultant services rendered by persons who are members of a particular profession or possess a special skill, and who are not officers or employees of the non-Federal entity</t>
  </si>
  <si>
    <t>General. Travel costs are the expenses for transportation, lodging, subsistence, and related items incurred by employees who are in travel status on official business of the non-Federal entity.</t>
  </si>
  <si>
    <t>►</t>
  </si>
  <si>
    <t>These will be automatically calculated.</t>
  </si>
  <si>
    <t>Overview</t>
  </si>
  <si>
    <t>No</t>
  </si>
  <si>
    <t>Allowable: Recruitment of grant personnel; procurement of goods and services 'disposal of surplus materials except when disposal costs is reimbursed.</t>
  </si>
  <si>
    <t>Not allowable: Other advertising costs not specified, costs of meetings and related activities including displays, demonstrations, exhibit, cost of space rental, salaries and wages for employees doing set up; cost for promotional materials and gives, costs for solely promoting the government unit</t>
  </si>
  <si>
    <t>Memberships, Subscriptions and Professional Activity costs</t>
  </si>
  <si>
    <t xml:space="preserve">Unallowable: Self-assessed taxes </t>
  </si>
  <si>
    <t>Not allowable for: Automobiles. that relates to personal use by employees (including transportation to and from work) is unallowable as fringe benefit or indirect (F&amp;A)  Costs of insurance on the lives of trustees, officers, or other employees  when the non-Federal entity is named as beneficiary are unallowable  Late payment charges on pension plan premiums are unallowable. Excise taxes on accumulated funding deficiencies and other penalties imposed under ERISA are unallowable Measurement of costs of abnormal or mass severance pay by means of an accrual will not achieve equity to both parties. Thus, are not allowable- SEE MORE in 200.431</t>
  </si>
  <si>
    <t>Publications and printing costs</t>
  </si>
  <si>
    <t>Memberships, subscriptions, and professional activity costs</t>
  </si>
  <si>
    <t>Professional service costs</t>
  </si>
  <si>
    <t>Maintenance, operations and repairs</t>
  </si>
  <si>
    <t>Rental costs of real property and equipment</t>
  </si>
  <si>
    <t>Training and education costs</t>
  </si>
  <si>
    <t>Travel costs</t>
  </si>
  <si>
    <t>Necessary maintenance, janitorial services, repair, or upkeep of buildings and equipment to keep in an efficient operating condition (not improvements)</t>
  </si>
  <si>
    <t>CURRENT YEAR APPROVED RESTRICTED INDIRECT RATE PERCENTAGE</t>
  </si>
  <si>
    <t>This will be automatically calculated.</t>
  </si>
  <si>
    <t>§200.430</t>
  </si>
  <si>
    <t xml:space="preserve">§200.413(c) Direct Costs </t>
  </si>
  <si>
    <t>§200.461</t>
  </si>
  <si>
    <t>§200.453</t>
  </si>
  <si>
    <t>Materials and supplies, including costs of computing devices</t>
  </si>
  <si>
    <t>2 CFR 200 Subpart E - Cost Principles</t>
  </si>
  <si>
    <t xml:space="preserve"> Basic considerations for costs must be:</t>
  </si>
  <si>
    <t>Subpart E: §200.402-411 (Basic Considerations)</t>
  </si>
  <si>
    <t>Can be identified specifically with a particular final cost objective.</t>
  </si>
  <si>
    <t>§200.413 - Direct Cost</t>
  </si>
  <si>
    <t>§200.413 - Direct costs</t>
  </si>
  <si>
    <t>§200.56 - Indirect Cost</t>
  </si>
  <si>
    <t>Enter prior SFY  total salaries and benefits for your staff.</t>
  </si>
  <si>
    <t xml:space="preserve"> §200.432 Conferences</t>
  </si>
  <si>
    <t>§200.68 - Modified Total Direct Cost</t>
  </si>
  <si>
    <t>Link</t>
  </si>
  <si>
    <t>§200.454</t>
  </si>
  <si>
    <t>§200.459 </t>
  </si>
  <si>
    <t>§200.452 </t>
  </si>
  <si>
    <t>§200.465</t>
  </si>
  <si>
    <t>§200.472 </t>
  </si>
  <si>
    <t>§200.474 </t>
  </si>
  <si>
    <t>§200.403   Factors affecting allowability</t>
  </si>
  <si>
    <t>§200.407   Prior written approval</t>
  </si>
  <si>
    <t>Not included as a cost of another Federal award</t>
  </si>
  <si>
    <t xml:space="preserve">Incurred for a common or joint purpose benefitting more than one </t>
  </si>
  <si>
    <t>cost objective, and not readily assignable to the cost objectives</t>
  </si>
  <si>
    <t xml:space="preserve">specifically benefitted, without effort disproportionate to the results </t>
  </si>
  <si>
    <t xml:space="preserve">achieved. </t>
  </si>
  <si>
    <t>Cost Principle Links</t>
  </si>
  <si>
    <t>Additional links are listed throughout these instructions, cost worksheets and list of allowable and unallowable costs where applicable.</t>
  </si>
  <si>
    <t>Yes</t>
  </si>
  <si>
    <t>Cost description</t>
  </si>
  <si>
    <t>No; may be used for cost sharing or matching</t>
  </si>
  <si>
    <t xml:space="preserve">Allowable: Audits required by and conducted in accordance with the Single Audit Act </t>
  </si>
  <si>
    <t>Allowable: Costs incurred by a non-Federal entity to recover improper payments are allowable as either direct or indirect costs, as appropriate. Amounts collected may be used by the non-Federal entity in accordance with cash management standards set forth in §200.305 Payment.</t>
  </si>
  <si>
    <t>A conference is defined as a meeting, retreat, seminar, symposium, workshop or event with a primary purpose to disseminate technical information beyond the non-federal entity and is necessary and reasonable for successful performance of the federal award. It may include rental of facilities, speakers’ fees, costs of meals and refreshments, local transportation, and other incidental items. * Minimize costs.</t>
  </si>
  <si>
    <t>Allowable: Legal expenses required in the administration of the non-federal entity, including whistleblower complaints.</t>
  </si>
  <si>
    <t>Unallowable: Costs incurred in connection with the defense of suits brought by employees or exemployees under the Major Fraud Act, when the non federal entity is found liable or settled; costs of prosecution of claims and appeals against the federal government and costs incurred for patent infringement litigation</t>
  </si>
  <si>
    <t xml:space="preserve">Allowable: As the method for allocating the cost of fixed assets to periods benefiting from asset use. The non-federal entity may be compensated for the use of its buildings, capital improvements, equipment, and software projects capitalized in accordance with GAAP, provided they have useful service or useful life established.
</t>
  </si>
  <si>
    <t>Allowable: Costs incurred in accordance with the non-federal entity's documented policies for the improvement of working conditions, employer-employee relations, employee health, and employee performance 200.437</t>
  </si>
  <si>
    <t xml:space="preserve">Gains and Losses on Disposition of Depreciated Assets </t>
  </si>
  <si>
    <t>Unallowable: Actual losses which could have been covered by permissible insurance, and commercial insurance protecting against the contractors own defects in materials and workmanship</t>
  </si>
  <si>
    <t>Unallowable: Costs incurred for interest on borrowed capital, temporary use of endowment funds, or use of the non federal entity's own funds</t>
  </si>
  <si>
    <t xml:space="preserve">Allowable: Costs incurred for utilities, insurance, security, necessary maintenance, janitorial services, repair, or upkeep of buildings and equipment to maintain efficient operation condition. </t>
  </si>
  <si>
    <t>Unallowable: Improvements which add to the permanent value of the buildings and equipment or appreciably prolong their intended life. Refer to 200.439</t>
  </si>
  <si>
    <t>Unallowable: Costs of memberships in organizations that lobby</t>
  </si>
  <si>
    <t xml:space="preserve">Allowable: capital expenditures for special purpose equipment provided that that items with a unit cost of $5,000.00 or more have prior specific approval. </t>
  </si>
  <si>
    <t>Tribal TCM Allowable for Indian Tribes and Councils of Governments per Provision 200.64 (Local Government), the portion of salaries and expenses directly attributable to managing and operating federal programs by the Chief Executive and staff.  Up to 50% of these costs can be included in the indirect cost calculation for tribes.</t>
  </si>
  <si>
    <t xml:space="preserve">Allowable: Costs of membership in business, technical and professional organizations, costs of subscriptions to business professional and technical periodicals, costs of memberships in any civic or community organization Requires specific prior approval. </t>
  </si>
  <si>
    <t>Yes, but only when in support of TCM</t>
  </si>
  <si>
    <t>Allowable: Cash basis or accrual basis for cost development during period of federal award. Compensation for personal services includes all enumeration paid currently or accrued for services or employees rendered during the period of performance under the federal award including but not limited to wages and salaries. Must be compliant with requirements and limitations outlined in 200.430 and 200.431.</t>
  </si>
  <si>
    <t xml:space="preserve">Allowable: Cash basis or accrual basis for cost development during period of federal award. Only for compensated fringe benefits on a cash basis recognized in the period taken and paid or on an accrual basis as defined by GAAP.  Compensation for fringe benefits MUST BE in compliance with reasonableness, follow a consistent costing policy, must  not be charged as direct cost if charged in the indirect rate must be applicable for the period of services provided for the federal award and must be in compliance with 200.431 see details as written.   </t>
  </si>
  <si>
    <t>Yes, but only upon approval</t>
  </si>
  <si>
    <t>Allowable: Costs of professionals and consultant services rendered by persons who are members of a particular profession or possess a special skill (and ARE NOT officers or employees of the non-federal entity)</t>
  </si>
  <si>
    <t>Allowable: Publication costs for electronic and print media, including distribution, promotion, and general handling</t>
  </si>
  <si>
    <t>Allowable: For "help wanted" advertising, operation for recruiting employees capable of delivering services required by the federal award  secure and maintain staff, cost of operating an aptitude/educational testing program, travel costs of employees, while recruiting, travel costs of applicants for interviews and relocation costs. also see limitations as part of 200.463</t>
  </si>
  <si>
    <t>Allowable: Only to the extent that the rates are comparable to that of other rental property</t>
  </si>
  <si>
    <t>Allowable: The cost of training and education provided for employee development.</t>
  </si>
  <si>
    <t>Allowable: transportation, lodging, subsistence, and related items incurred by employees who are in travel status on official business of the non-federal entity</t>
  </si>
  <si>
    <t>Yes, but only with prior approval</t>
  </si>
  <si>
    <t>Allowable: Costs incurred for materials, supplies, and fabricated parts necessary to carry out the federal award. Computing devices that are essential may be charged as a direct cost.</t>
  </si>
  <si>
    <t>Allowable onlylwhen costs incurred as a result of compliance with specific provision of the federal award or with prior specific approval.</t>
  </si>
  <si>
    <t>Costs of meetings and conferences -  See also §200.432 Conferences. When the primary purpose is the dissemination of technical information to staff providing TCM services; which includes:</t>
  </si>
  <si>
    <t>National Provider ID (NPI):</t>
  </si>
  <si>
    <t>Year starting Jan 1</t>
  </si>
  <si>
    <t>Year ending Dec 31</t>
  </si>
  <si>
    <t>Direct Costs Attributable to Licensed Billable Staff By Discipline</t>
  </si>
  <si>
    <t>List prior SFY actual audited costs to develop hourly cost rate by discipline for services provided/billed for subsequent CY. Cost must be allowable and in compliance with 2 CFR 200 Subpart E.</t>
  </si>
  <si>
    <t>Licensed Billable Staff Salaries, Benefits &amp; Costs</t>
  </si>
  <si>
    <r>
      <t>LEA ODE Approved Restricted Indirect Rate Percentage</t>
    </r>
    <r>
      <rPr>
        <b/>
        <sz val="11"/>
        <rFont val="Arial"/>
        <family val="2"/>
      </rPr>
      <t xml:space="preserve"> </t>
    </r>
  </si>
  <si>
    <t>Contact Person, Phone Number:</t>
  </si>
  <si>
    <t xml:space="preserve">Email Address: </t>
  </si>
  <si>
    <t>ATTRIBUTABLE %</t>
  </si>
  <si>
    <t>Direct Costs Attributable to Supervision/Support of Licensed Billable Staff</t>
  </si>
  <si>
    <t>Clerical Support Staff - Salaries &amp; Benefits &amp; Travel</t>
  </si>
  <si>
    <t>Medicaid Support Staff - Salaries, Benefits &amp; Travel</t>
  </si>
  <si>
    <t>Supervisor (Management) Salaries, Benefits, &amp; Travel</t>
  </si>
  <si>
    <t>Total Cost:</t>
  </si>
  <si>
    <t>COSTS BASED ON PRIOR AUDITED STATE FISCAL YEAR (FY) COSTS:</t>
  </si>
  <si>
    <t>Total Salary</t>
  </si>
  <si>
    <t>AUDITED PRIOR STATE FISCAL YEAR (SFY):</t>
  </si>
  <si>
    <t>NURSING TOTAL:</t>
  </si>
  <si>
    <t>Total Benefits</t>
  </si>
  <si>
    <t>Total Travel</t>
  </si>
  <si>
    <t>OHP Allowable SBHS Related Salary/Benefits/Travel</t>
  </si>
  <si>
    <t>% of time claimable to OHP for SBHS services</t>
  </si>
  <si>
    <t>Total Salary /Benefits/Travel</t>
  </si>
  <si>
    <t>OT/COTA</t>
  </si>
  <si>
    <t>PT/LPTA</t>
  </si>
  <si>
    <t>SLP/SLPA</t>
  </si>
  <si>
    <t>AUDIOLOGIST</t>
  </si>
  <si>
    <t>LCSW</t>
  </si>
  <si>
    <t>DHC</t>
  </si>
  <si>
    <t>Total Salary/Benefits/Travel</t>
  </si>
  <si>
    <t xml:space="preserve">%  time claimable to OHP for SBHS Services </t>
  </si>
  <si>
    <t>OT/COTA TOTAL:</t>
  </si>
  <si>
    <t>NURSE (RN/LPN/NP)</t>
  </si>
  <si>
    <t>PT/LPTA TOTAL:</t>
  </si>
  <si>
    <t>AUDIOLOGIST TOTAL:</t>
  </si>
  <si>
    <t>PSYCHOLOGIST TOTAL:</t>
  </si>
  <si>
    <t>PSYCHIATRIST TOTAL:</t>
  </si>
  <si>
    <t>LCSW TOTAL:</t>
  </si>
  <si>
    <t>DHC TOTAL:</t>
  </si>
  <si>
    <t>Education Agency Name</t>
  </si>
  <si>
    <t>Date</t>
  </si>
  <si>
    <t xml:space="preserve">Contact Person </t>
  </si>
  <si>
    <t>Phone Number</t>
  </si>
  <si>
    <t xml:space="preserve">DMAP Provider Number </t>
  </si>
  <si>
    <t>National Provider Identification Number</t>
  </si>
  <si>
    <t xml:space="preserve">          </t>
  </si>
  <si>
    <t>minutes</t>
  </si>
  <si>
    <t>Nursing</t>
  </si>
  <si>
    <t>Audiologist</t>
  </si>
  <si>
    <t>Psychiatrist</t>
  </si>
  <si>
    <t>Psychologist</t>
  </si>
  <si>
    <t>Transportation</t>
  </si>
  <si>
    <t>“By signing this report, I certify I am authorized to legally bind the ___________________________, and certify  to the best of my knowledge and belief that the report is true, complete, and accurate, and the expenditures, disbursements and cash receipts are for the purposes and objectives set forth in the terms and conditions of the Federal award.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t>
  </si>
  <si>
    <t xml:space="preserve">Date:  </t>
  </si>
  <si>
    <t>Per OAR  410-138-0005 (12):</t>
  </si>
  <si>
    <t xml:space="preserve">“The Authority’s acceptance of cost data provided by provider organizations for the purpose of establishing rates paid for SBHS FFS services does not imply or validate the accuracy of the cost data provided.” </t>
  </si>
  <si>
    <t>SCHOOL-BASED HEALTH SERVICES MEDICAID COST REPORT</t>
  </si>
  <si>
    <t>LEA Enrolled Medicaid Provider Name:</t>
  </si>
  <si>
    <t>Oregon Medicaid Provider ID:</t>
  </si>
  <si>
    <t>TOTAL DIRECT COSTS:</t>
  </si>
  <si>
    <t>TOTAL DIRECT COST PER HOUR:</t>
  </si>
  <si>
    <t>TOTAL DIRECT &amp; INDIRECT COSTS PER HOUR</t>
  </si>
  <si>
    <t>Use the approved indirect rate (State Approved by ODE) if you have one. If not, leave this field blank.</t>
  </si>
  <si>
    <t>ATTRIBUTABLE INDIRECT COSTS</t>
  </si>
  <si>
    <t>TOTAL DIRECT &amp; INDIRECT COSTS PER 15 MIN</t>
  </si>
  <si>
    <t>TOTAL DIRECT &amp; INDIRECT COSTS PER MINUTE</t>
  </si>
  <si>
    <t>Column H: % attributable to SBHS</t>
  </si>
  <si>
    <t>Columns G, I, and J (Total Salary/Benefits/Travel and Total SBHS Related Salary/Benefits/Travel)</t>
  </si>
  <si>
    <t>The cost of training and education provided for employee development in support of SBHS</t>
  </si>
  <si>
    <t>Insert the percentage of the total costs for SBHS staff that are attributable to the provision of SBHS services.</t>
  </si>
  <si>
    <t>Cost Summary Tab</t>
  </si>
  <si>
    <t>The Worksheet contains a "Summary" tab that automatically populates when costs are entered for each of the disciplines. At the top of the "Summary" tab, please list:</t>
  </si>
  <si>
    <t>The enrolled name of your Local Education Agency (LEA, either School District or ESD);</t>
  </si>
  <si>
    <t>Oregon Medicaid Provider number and National Medicaid Provider number; and</t>
  </si>
  <si>
    <t>Name and contact number (contact number must be for the person who can respond to questions regarding information submitted on the cost worksheet.</t>
  </si>
  <si>
    <t>Lasa Baxter, OHA Contracted Medicaid SBHS Program/Policy Analyst</t>
  </si>
  <si>
    <t>PH: (541) 975-5614</t>
  </si>
  <si>
    <t>Costs Attributable to the Discipline</t>
  </si>
  <si>
    <t>TOTAL PAID WORK HOURS:</t>
  </si>
  <si>
    <t>Columns D, E, and F = G: Total Salary and Benefits</t>
  </si>
  <si>
    <t>Salary, Benefits, Travel Worksheet:</t>
  </si>
  <si>
    <t>Cost Summary Worksheet Instructions Per Discipline:</t>
  </si>
  <si>
    <t>Enter only the actual salaries and benefits (S&amp;B) for the Medically Qualified staff (see SBHS Administrative Rulebook 410-133-0120 – Medically Qualified Staff below) for each discipline, including any contracted or professional service costs.  *This line includes all Board certified assistants (COTA with OT; LPTA with PT; SLPA with SLP; and CSWA with LCSW).  Do not include staff who are licensed through TSPC that do not bill Medicaid.</t>
  </si>
  <si>
    <t>The Oregon Health Authority (OHA) SBHS Excel worksheet is for developing your annual Medicaid cost calculations for each of the following disciplines:</t>
  </si>
  <si>
    <r>
      <rPr>
        <b/>
        <sz val="12"/>
        <rFont val="Arial"/>
        <family val="2"/>
      </rPr>
      <t>NOTE: The cost of services provided by one agency to another within the governmental unit may include allowable direct costs of the service, plus an ODE state approved indirect rate.</t>
    </r>
    <r>
      <rPr>
        <sz val="12"/>
        <rFont val="Arial"/>
        <family val="2"/>
      </rPr>
      <t xml:space="preserve"> </t>
    </r>
    <r>
      <rPr>
        <b/>
        <sz val="12"/>
        <rFont val="Arial"/>
        <family val="2"/>
      </rPr>
      <t>Costs included in your indirect rate cannot be claimed as a direct expense.</t>
    </r>
  </si>
  <si>
    <t>Total Other Direct Costs:</t>
  </si>
  <si>
    <t>Line 1 - Licensed Billable Staff Salary, Benefits &amp; Costs is automatically filled in from the Salary, Benefits, and Travel Tab if your agency has chosen to utilize it.</t>
  </si>
  <si>
    <t>Line 2 - Memberships, subscriptions, and professional activity costs  §200.454  </t>
  </si>
  <si>
    <t xml:space="preserve">Line 3 - Professional service costs §200.459 </t>
  </si>
  <si>
    <t>Line 4 - Maintenance, Operations &amp; Repairs §200.452</t>
  </si>
  <si>
    <t>Line 5 - Rental Costs of Real Property and Equipment §200.465</t>
  </si>
  <si>
    <t xml:space="preserve">Line 6 - Training and education costs §200.472 </t>
  </si>
  <si>
    <t>Line 7 - Travel Costs  §200.474</t>
  </si>
  <si>
    <r>
      <t>Line 8 - Publication costs for electronic and print media, including distribution, promotion, and general handling are allowable.</t>
    </r>
    <r>
      <rPr>
        <b/>
        <sz val="12"/>
        <rFont val="Arial"/>
        <family val="2"/>
      </rPr>
      <t xml:space="preserve"> If these costs are not identifiable with a particular cost objective, they should be allocated as indirect costs to all benefiting activities of the non-Federal entity.</t>
    </r>
  </si>
  <si>
    <t>Line 9 - Materials and supplies, including costs of computing devices  §200.453</t>
  </si>
  <si>
    <t xml:space="preserve">In column F insert the percentage of the total costs used by the discipline.  If a district is able to wholly track all attributed direct costs per discipline, then the percentage to be applied for each expense in Column F should be 100%.  However, if the costs for a discipline cannot be uniquely identified, the percentage of direct cost applicable to the discipline should be applied.  </t>
  </si>
  <si>
    <t>Column G will automatically calculate the adjusted cost.</t>
  </si>
  <si>
    <t>In column E insert the total other direct costs attributable to each discipline.</t>
  </si>
  <si>
    <t xml:space="preserve">In column F insert the percentage of the total costs used to support the discipline by supervisors and/or support staff.  If a district is able to wholly track all attributed direct costs per discipline, then the percentage to be applied for each expense in Column F should be 100%.  However, if the costs for a discipline cannot be uniquely identified, the percentage of direct cost applicable to the discipline should be applied.  </t>
  </si>
  <si>
    <t>In column E insert the total other allocable direct costs attributable to each discipline for supervision and support.</t>
  </si>
  <si>
    <t>a proportionate share of costs (percentages allocated equally between disciplines) or</t>
  </si>
  <si>
    <t>a per billable FTE rate (percentages based on the amount of the billable FTE in a discipline divided by the total billable FTE for the LEA)</t>
  </si>
  <si>
    <t>The costs on line 10 (Supervisors) must be allocated amongst all disciplines they supervise, not to exceed the total amount expended for that staff during the previous SFY.</t>
  </si>
  <si>
    <t>Example: If the supervisor only supervises Medically Qualified staff for the discipline for which you are establishing costs, allocate 100% of the manager's salary and benefits on line 10 column F. However, if the manager supervises more than one discipline, only allocate on Line 10, column F the percentage of the supervisor's salary and benefits applicable to the discipline for which you are establishing costs.</t>
  </si>
  <si>
    <t>Example: If a supervisor, supervises a total of 15 FTE, of which five are Medically Qualified, then the five Medically Qualified make up 33% of the total FTE. Therefore, 33% must be entered on line 10, column F. Documentation used to determine the percentage applied must be maintained as per record keeping requirements for a period of 7 years.</t>
  </si>
  <si>
    <t>Follow the same instructions above for lines 11 and 12 respectively.</t>
  </si>
  <si>
    <r>
      <rPr>
        <b/>
        <sz val="12"/>
        <rFont val="Arial"/>
        <family val="2"/>
      </rPr>
      <t xml:space="preserve">Line 10 - SBHS Supervisors </t>
    </r>
    <r>
      <rPr>
        <sz val="12"/>
        <rFont val="Arial"/>
        <family val="2"/>
      </rPr>
      <t>provide direct supervision to the SBHS Medically Qualified Staff per discipline, support staff, and other staff involved with SBHS</t>
    </r>
  </si>
  <si>
    <t>Line 13 - Total SBHS Direct Costs</t>
  </si>
  <si>
    <t>This is automatically calculated combining the costs from lines 1-9 and lines 10-12. The results should be only those costs DIRECTLY related to and in support of the provision of SBHS services.</t>
  </si>
  <si>
    <t>Line 14 - Total Paid Work Hours (Medically Licensed Staff per Discipline)</t>
  </si>
  <si>
    <t>Line 15 - Total Direct Cost Per Hour</t>
  </si>
  <si>
    <t>Enter the total number of actual paid work hours for all Medically Qualified Staff per discipline. This includes hours for all contracted Medically Qualified staff. NOTE: Total number of paid work hours includes paid sick, personal vacation, bereavement or other paid leave.</t>
  </si>
  <si>
    <t>This line automatically computes the direct cost per hour based on total costs divided by the total paid work hours of Medically Licensed staff.</t>
  </si>
  <si>
    <t>Please provide a copy of your approved unrestricted indirect rate provided by cognizant agency (Oregon Department of Education).</t>
  </si>
  <si>
    <t>Line 16 - Current Year ODE Approve Restricted Indirect Rate Percentage</t>
  </si>
  <si>
    <t>Enter the LEA's current school year ODE approved and finalized restricted indirect rate.</t>
  </si>
  <si>
    <t>NOTE: Please remember that the costs included in the calculation of your indirect rate cannot be claimed as direct costs.</t>
  </si>
  <si>
    <t xml:space="preserve"> Cost Per Discipline</t>
  </si>
  <si>
    <t>Line 17 - TOTAL HOURLY DIRECT/INDIRECT COST PER DISCIPLINE</t>
  </si>
  <si>
    <t>Line 18 - TOTAL 15 MINUTE DIRECT/INDIRECT COST PER DISCIPLINE</t>
  </si>
  <si>
    <t>Line 19 - TOTAL MINUTE DIRECT/INDIRECT COST PER DISCIPLINE</t>
  </si>
  <si>
    <t>Please contact Lasa Baxter (lasa.baxter@imesd.k12.or.us).</t>
  </si>
  <si>
    <t>Allowable for SBHS?</t>
  </si>
  <si>
    <t>Yes, but only when in support of SBHS</t>
  </si>
  <si>
    <t>Yes, but only for SBHS</t>
  </si>
  <si>
    <t>SLP/SLPA TOTAL:</t>
  </si>
  <si>
    <t>LICENSED PSYCHOLOGIST</t>
  </si>
  <si>
    <t>LICENSED PSYCHIATRIST</t>
  </si>
  <si>
    <t>DELEGATED HEALTH CARE (DHC)</t>
  </si>
  <si>
    <r>
      <t xml:space="preserve">The following cost calculation instructions are intended for use by School Districts and ESDs enrolled with the Oregon Health Authority for the purpose of leveraging Medicaid for SBHS to establish and report actual hourly costs by discipline for Medically Qualified staff. These costs are due to the Oregon Health Authority for review and acceptance </t>
    </r>
    <r>
      <rPr>
        <b/>
        <sz val="12"/>
        <rFont val="Arial"/>
        <family val="2"/>
      </rPr>
      <t>no later than January 31 annually</t>
    </r>
    <r>
      <rPr>
        <sz val="12"/>
        <rFont val="Arial"/>
        <family val="2"/>
      </rPr>
      <t>.  Cost calculation submissions to OHA shall be utilized for the following purposes only:</t>
    </r>
  </si>
  <si>
    <t>School districts serving K-12 students that meet the criteria for the provision of special education programs approved by the State Superintendent of Public Instruction under Oregon Administrative Rule (OAR) 581-015-2005;</t>
  </si>
  <si>
    <t>ODE Institutional Identification Number;</t>
  </si>
  <si>
    <t>For each of the disciplines (with the exception of transportation reimbursements), the instructions are the same. All costs are based on actual, audited costs from the EA's prior school year. If no actual, audited costs are available for the prior school year, see Appendix B, "Frequently Asked Questions" for instructions on how to complete these sections or contact:</t>
  </si>
  <si>
    <r>
      <rPr>
        <b/>
        <sz val="12"/>
        <rFont val="Arial"/>
        <family val="2"/>
      </rPr>
      <t xml:space="preserve">NOTE: </t>
    </r>
    <r>
      <rPr>
        <sz val="12"/>
        <rFont val="Arial"/>
        <family val="2"/>
      </rPr>
      <t>Contracted costs representative of actual salaries and benefits (S &amp; B) for Medically Qualified staff are entered under line 1 of each disciplines cost worksheet. The total number of actual hours paid by the contracted service professionals that meet the requirements of Medically Qualified staff must be included on line 14 of each disciplines cost worksheet.</t>
    </r>
  </si>
  <si>
    <t>Direct Costs of Supervision and Support Staff</t>
  </si>
  <si>
    <r>
      <t xml:space="preserve">Line 11 - SBHS Medicaid Support Staff </t>
    </r>
    <r>
      <rPr>
        <sz val="12"/>
        <rFont val="Arial"/>
        <family val="2"/>
      </rPr>
      <t xml:space="preserve">time attributable to SBHS services and activities may include individuals who provide SBHS training, procedure development, and implementation of cost claiming mechanisms for SBHS services and activities performed; as well as, provide clerical and administrative support  for SBHS services/activities performed by Medically Qualified staff, Supervisors, and Other Staff involved with SBHS. </t>
    </r>
  </si>
  <si>
    <r>
      <rPr>
        <b/>
        <sz val="12"/>
        <rFont val="Arial"/>
        <family val="2"/>
      </rPr>
      <t xml:space="preserve">Line 13 - Clerical Support Staff </t>
    </r>
    <r>
      <rPr>
        <sz val="12"/>
        <rFont val="Arial"/>
        <family val="2"/>
      </rPr>
      <t xml:space="preserve">provide clerical and administrative support  for SBHS services/activities performed by Medically Qualified staff, Supervisors, and Other Staff involved with SBHS. </t>
    </r>
  </si>
  <si>
    <t>The allocation of prorated costs may require calculating the percentage of time providing support services for Medically Qualified staff attributable to each discipline. The LEA may use either:</t>
  </si>
  <si>
    <t>All discipline supervisory support staff costs, when totaled together, must not exceed 100% of total expended costs.</t>
  </si>
  <si>
    <t>1)</t>
  </si>
  <si>
    <t>Total annual direct costs of all special education transportation</t>
  </si>
  <si>
    <t>2)</t>
  </si>
  <si>
    <t>Total # of Special Education Students Receiving Transportation as per their IEP/IFSP</t>
  </si>
  <si>
    <t>3)</t>
  </si>
  <si>
    <t>Total # of Medicaid Eligible Special Education Students Receiving Transportation as per their IEP/IFSP</t>
  </si>
  <si>
    <t>4)</t>
  </si>
  <si>
    <t>Percent of Medicaid Eligible Special Education Students Receiving Transportation</t>
  </si>
  <si>
    <t>5)</t>
  </si>
  <si>
    <t>Medicaid transportation costs</t>
  </si>
  <si>
    <t>6)</t>
  </si>
  <si>
    <t>Total number of actual trips provided to Medicaid recipients (one trip = one-way transport; see pg. 6 - instructions for tranportation costs)</t>
  </si>
  <si>
    <t>7)</t>
  </si>
  <si>
    <t>Direct Medicaid cost per trip</t>
  </si>
  <si>
    <t>8)</t>
  </si>
  <si>
    <t>ODE Finalized Indirect Rate (Current Year)</t>
  </si>
  <si>
    <t>9)</t>
  </si>
  <si>
    <t>Total Medicaid cost per trip</t>
  </si>
  <si>
    <t>NOTE:  All shaded fields must be completed by the LEA.</t>
  </si>
  <si>
    <t>For guidance on completing this worksheet, please see transportation cost instructions on page 6.</t>
  </si>
  <si>
    <t xml:space="preserve"> Transportation Cost Instructions</t>
  </si>
  <si>
    <t>Reimbursement for medically necessary transportation services as specified in an IEP/IFSP shall be based on a per trip rate (one trip equals one-way transport). Reimbursement rates fare calculated based on your district's prior year actual audited costs for IDEA special education transportation. If a LEA contract for transportation services, the total cost of the contract for that service will entered on line 1.</t>
  </si>
  <si>
    <t>Line 1 - TOTAL DIRECT TRANSPORTATION COSTS</t>
  </si>
  <si>
    <t>Vehicle maintenance and repairs</t>
  </si>
  <si>
    <t>Garage expenditures</t>
  </si>
  <si>
    <t>Interest and insurance</t>
  </si>
  <si>
    <t>Vehicle supple expenditures, including fuel</t>
  </si>
  <si>
    <t>NOTE: A transportation attendant is an individual trained to accompany students on the bus for health and safety. These individuals are NOT Delegated Health Care aides. Their salary and benefits may be included on line 1. Costs associated with Delegated Health Care aides providing Nursing tasks to Medicaid-eligible students while being transported to and from a Medicaid covered service may NOT be included in transportation costs. Additionally, NO costs used to determine the state approved indirect rate may be claimed as a direct cost for transportation on line 1.</t>
  </si>
  <si>
    <t>Line 2 - TOTAL # OF STUDENTS RECEIVING MEDICALLY NECESSARY TRANSPORTATION AS PER THEIR IEP</t>
  </si>
  <si>
    <t>Enter the total number of special education students receiving medically necessary transportation as specified on their IEP/IFSP from the prior year. (see 410-133-0080 - Coverage (12))</t>
  </si>
  <si>
    <t>Line 3 - TOTAL # OF MEDICAID ELIGIBLE STUDENTS RECEIVING MEDICALLY NECESSARY TRANSPORTATION AS PER THEIR IEP</t>
  </si>
  <si>
    <t>Enter the total number of Medicaid eligible special education students receiving medically necessary transportation as specified on their IEP/IFSP from the prior year. (see 410-133-0080 - Coverage (12))</t>
  </si>
  <si>
    <t>This is automatically calculated and derived from dividing line 2 by line 3.</t>
  </si>
  <si>
    <t>Line 4 - % OF MEDICAID ELIGIBLE STUDENTS RECEIVING MEDICALLY NECESSARY TRANSPORTATION AS PER THEIR IEP</t>
  </si>
  <si>
    <t xml:space="preserve">Line 5 - TOTAL % OF ATTRIBUTABLE TRANSPORTATION COSTS </t>
  </si>
  <si>
    <t>This is automatically calculated and derived from multiplying the percentage on line 4 by line 1.</t>
  </si>
  <si>
    <t>Line 6 - TOTAL # OF ACTUAL ONE-WAY TRIPS FOR MEDICAID ELIGIBLE STUDENTS ON LINE 3</t>
  </si>
  <si>
    <t>Line 7 - TOTAL DIRECT MEDICAID COST PER ONE-WAY TRIP</t>
  </si>
  <si>
    <t>Actual data from the EA's prior year transportation logs indicating the total number of actual one-way trips for Medicaid eligible students (this includes all transportation trips, both billable and non-billable whether to a Medicaid covered service or not).</t>
  </si>
  <si>
    <t>This is calculated automatically by dividing line 5 by line 6.</t>
  </si>
  <si>
    <t>Line 8 - Current Year ODE Approve Restricted Indirect Rate Percentage</t>
  </si>
  <si>
    <t>Line 9 - TOTAL MEDICAI COST PER ONE-WAY TRIP</t>
  </si>
  <si>
    <t>This is calculated automatically by adding the total on line 7 to the sum of line 7, multiplied by line 8.</t>
  </si>
  <si>
    <t>Transportation to and from school may be claimed as a Medicaid service when:</t>
  </si>
  <si>
    <t>A child resides in an area that does not have school bus transportation (such as those areas in close proximity to a school) but has a medical need for transportation that is specified in the IEP/IFSP; and</t>
  </si>
  <si>
    <t>A child receives a Medicaid covered SBHS service at an off-site facility or is transported to a community provider.</t>
  </si>
  <si>
    <r>
      <rPr>
        <b/>
        <sz val="12"/>
        <rFont val="Arial"/>
        <family val="2"/>
      </rPr>
      <t>NOTE:</t>
    </r>
    <r>
      <rPr>
        <sz val="12"/>
        <rFont val="Arial"/>
        <family val="2"/>
      </rPr>
      <t xml:space="preserve"> Please remember that the costs included in the calculation of your indirect rate cannot be claimed as direct costs.</t>
    </r>
  </si>
  <si>
    <t>Salaries and benefits of bus drivers and transportation attendants</t>
  </si>
  <si>
    <t>Vehicle expenditures including depreciation</t>
  </si>
  <si>
    <t>The child is a Medicaid recipient and received a Medicaid covered service in school on a particular day when both the covered service and the need for medically necessary transportation are specified in the child's IEP/IFSP;</t>
  </si>
  <si>
    <t>The transportation provided is adapted to serve the needs of the disabled child;</t>
  </si>
  <si>
    <r>
      <rPr>
        <b/>
        <sz val="12"/>
        <rFont val="Arial"/>
        <family val="2"/>
      </rPr>
      <t xml:space="preserve">NOTE: </t>
    </r>
    <r>
      <rPr>
        <sz val="12"/>
        <rFont val="Arial"/>
        <family val="2"/>
      </rPr>
      <t>When a student is transported to a Medicaid-covered service at an off-site facility or to a community provider, the transportation is claimable from the school (point of pick-up) to the point of receiving a Medicaid covered service and back to the point of pick-up. In this circumstance, the EA may not bill for transportation from home-to-school or school-to-home.</t>
    </r>
  </si>
  <si>
    <t xml:space="preserve">Email: lasa.baxter@imesd.k12.or.us </t>
  </si>
  <si>
    <t>Nursing (NP/RN/LPN)</t>
  </si>
  <si>
    <t>Physical Therapist/Licensed Physical Therapist Assistant</t>
  </si>
  <si>
    <t>Occupational Therapist/Certified Occupational Therapist Assistant</t>
  </si>
  <si>
    <t>Speech Language Pathologist/Speech Language Therapist Assistant</t>
  </si>
  <si>
    <t>Licensed Clinical Social Worker/Clinical Social Work Associate</t>
  </si>
  <si>
    <t>Delegated Health Care</t>
  </si>
  <si>
    <r>
      <t xml:space="preserve">An exception to above is in calculating costs for DHC aides who are classified (non-licensed) staff. EA's may include on line 1 of the DHC cost worksheet, the actual salaries and benefits of aides who </t>
    </r>
    <r>
      <rPr>
        <u/>
        <sz val="12"/>
        <rFont val="Arial"/>
        <family val="2"/>
      </rPr>
      <t>regularly perform DHC nursing tasks as a primary function</t>
    </r>
    <r>
      <rPr>
        <sz val="12"/>
        <rFont val="Arial"/>
        <family val="2"/>
      </rPr>
      <t>. These staff must be trained and supervised by a registered nurse to provide DHC nursing tasks.</t>
    </r>
  </si>
  <si>
    <t>*</t>
  </si>
  <si>
    <r>
      <t xml:space="preserve">Do not include the costs of a teacher who may be qualified to provide DHC tasks, unless the teacher </t>
    </r>
    <r>
      <rPr>
        <b/>
        <sz val="12"/>
        <rFont val="Arial"/>
        <family val="2"/>
      </rPr>
      <t>regularly</t>
    </r>
    <r>
      <rPr>
        <sz val="12"/>
        <rFont val="Arial"/>
        <family val="2"/>
      </rPr>
      <t xml:space="preserve"> performs DHC nursing tasks as a primary function of their duties. (Please see scenario 4 in Appendix B - Frequently Asked Questions.)</t>
    </r>
  </si>
  <si>
    <t>Print name of signor</t>
  </si>
  <si>
    <t xml:space="preserve">% time claimable to OHP for SBHS Services </t>
  </si>
  <si>
    <t>Total Salary/ Benefits/Travel</t>
  </si>
  <si>
    <t xml:space="preserve">An ESD, providing Medicaid covered health services via resolution or contract for a school district for K-12 students, will utilize this worksheet as a means of developing actual costs to provide to school districts who meet the criteria stated above and intend to leverage Medicaid for SBHS. ESDs must submit these costs to OHA for review and acceptance prior to providing the cost information to their constituent school districts for use. </t>
  </si>
  <si>
    <t>An Education Agency (EA), which may be an ESD or School District that meets the criteria for services provided in conformity with Oregon Revised Statute (ORS) 343.475 pursuant to an Intergovernmental Agreement with ODE which authorized the EA to provide services to preschool children (EI/ECSE birth to age 5) with disabilities or at risk of developing disabling conditions for developing/reporting costs; or</t>
  </si>
  <si>
    <t>Please fill in the light colored shaded areas. Some of the other cells have formulas in them. Please do not overwrite the formulas (shown by a - or #DIV/0!). Please see 200.430: Compensation for personal services must be reasonable: Merit system, Labor market compensation survey, incentive pay OK.  May also include fringe benefits in 200.431 for: leave accrual- lesser of accrued or funded. Unused leave (termination or retirement) as indirect only. All require and subject to supporting documentation. (NOTE: If this worksheet does not include enough line entries for your staff, contact Lasa Baxter, OHA @ lasa.baxter@imesd.k12.or.us to acquire a revised copy to include additional lines.)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</si>
</sst>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0."/>
    <numFmt numFmtId="165" formatCode="0.000"/>
    <numFmt numFmtId="166" formatCode="_(* #,##0_);_(* \(#,##0\);_(* &quot;-&quot;??_);_(@_)"/>
    <numFmt numFmtId="167" formatCode="0.0%"/>
    <numFmt numFmtId="168" formatCode="[$-409]d\-mmm\-yy;@"/>
    <numFmt numFmtId="169" formatCode="0.0000000"/>
    <numFmt numFmtId="170" formatCode="&quot;$&quot;#,##0"/>
    <numFmt numFmtId="171" formatCode="0.0000%"/>
    <numFmt numFmtId="172" formatCode="0.0000"/>
    <numFmt numFmtId="173" formatCode="[$-F800]dddd\,\ mmmm\ dd\,\ yyyy"/>
  </numFmts>
  <fonts count="36" x14ac:knownFonts="1">
    <font>
      <sz val="14"/>
      <name val="Arial"/>
    </font>
    <font>
      <sz val="14"/>
      <name val="Arial"/>
    </font>
    <font>
      <sz val="8"/>
      <name val="Arial"/>
      <family val="2"/>
    </font>
    <font>
      <b/>
      <sz val="11"/>
      <name val="Arial"/>
      <family val="2"/>
    </font>
    <font>
      <sz val="11"/>
      <name val="Arial"/>
      <family val="2"/>
    </font>
    <font>
      <sz val="10"/>
      <name val="Arial"/>
      <family val="2"/>
    </font>
    <font>
      <b/>
      <sz val="10"/>
      <name val="Arial"/>
      <family val="2"/>
    </font>
    <font>
      <b/>
      <sz val="12"/>
      <name val="Arial"/>
      <family val="2"/>
    </font>
    <font>
      <sz val="12"/>
      <name val="Arial"/>
      <family val="2"/>
    </font>
    <font>
      <i/>
      <sz val="10"/>
      <name val="Arial"/>
      <family val="2"/>
    </font>
    <font>
      <u/>
      <sz val="14"/>
      <color theme="10"/>
      <name val="Arial"/>
      <family val="2"/>
    </font>
    <font>
      <sz val="12"/>
      <color rgb="FFFF0000"/>
      <name val="Arial"/>
      <family val="2"/>
    </font>
    <font>
      <i/>
      <sz val="11"/>
      <name val="Arial"/>
      <family val="2"/>
    </font>
    <font>
      <b/>
      <u/>
      <sz val="11"/>
      <name val="Arial"/>
      <family val="2"/>
    </font>
    <font>
      <b/>
      <u/>
      <sz val="10"/>
      <name val="Arial"/>
      <family val="2"/>
    </font>
    <font>
      <sz val="12"/>
      <color theme="4"/>
      <name val="Arial Narrow"/>
      <family val="2"/>
    </font>
    <font>
      <sz val="12"/>
      <color theme="4"/>
      <name val="Arial"/>
      <family val="2"/>
    </font>
    <font>
      <u/>
      <sz val="12"/>
      <color theme="10"/>
      <name val="Arial"/>
      <family val="2"/>
    </font>
    <font>
      <u/>
      <sz val="11"/>
      <color theme="10"/>
      <name val="Arial"/>
      <family val="2"/>
    </font>
    <font>
      <u/>
      <sz val="11"/>
      <name val="Arial"/>
      <family val="2"/>
    </font>
    <font>
      <u/>
      <sz val="12"/>
      <name val="Arial"/>
      <family val="2"/>
    </font>
    <font>
      <b/>
      <sz val="12"/>
      <color theme="0"/>
      <name val="Arial"/>
      <family val="2"/>
    </font>
    <font>
      <sz val="10"/>
      <color theme="0"/>
      <name val="Arial"/>
      <family val="2"/>
    </font>
    <font>
      <u/>
      <sz val="11"/>
      <color rgb="FF0070C0"/>
      <name val="Arial"/>
      <family val="2"/>
    </font>
    <font>
      <b/>
      <sz val="10"/>
      <color theme="0"/>
      <name val="Arial"/>
      <family val="2"/>
    </font>
    <font>
      <sz val="14"/>
      <name val="Arial"/>
      <family val="2"/>
    </font>
    <font>
      <sz val="16"/>
      <name val="Arial"/>
      <family val="2"/>
    </font>
    <font>
      <b/>
      <sz val="14"/>
      <name val="Arial"/>
      <family val="2"/>
    </font>
    <font>
      <sz val="10"/>
      <name val="Times New Roman"/>
      <family val="1"/>
    </font>
    <font>
      <i/>
      <sz val="12"/>
      <name val="Arial"/>
      <family val="2"/>
    </font>
    <font>
      <sz val="12"/>
      <name val="Arial Narrow"/>
      <family val="2"/>
    </font>
    <font>
      <b/>
      <u/>
      <sz val="12"/>
      <name val="Arial"/>
      <family val="2"/>
    </font>
    <font>
      <b/>
      <i/>
      <sz val="12"/>
      <name val="Arial"/>
      <family val="2"/>
    </font>
    <font>
      <sz val="12"/>
      <name val="Times New Roman"/>
      <family val="1"/>
    </font>
    <font>
      <b/>
      <i/>
      <sz val="12"/>
      <color rgb="FFFF0000"/>
      <name val="Arial Narrow"/>
      <family val="2"/>
    </font>
    <font>
      <i/>
      <sz val="11"/>
      <color rgb="FFFF0000"/>
      <name val="Arial"/>
      <family val="2"/>
    </font>
  </fonts>
  <fills count="18">
    <fill>
      <patternFill patternType="none"/>
    </fill>
    <fill>
      <patternFill patternType="gray125"/>
    </fill>
    <fill>
      <patternFill patternType="solid">
        <fgColor indexed="45"/>
        <bgColor indexed="64"/>
      </patternFill>
    </fill>
    <fill>
      <patternFill patternType="solid">
        <fgColor indexed="46"/>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FFFFCC"/>
        <bgColor indexed="64"/>
      </patternFill>
    </fill>
    <fill>
      <patternFill patternType="solid">
        <fgColor theme="7"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1"/>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FFFF00"/>
        <bgColor indexed="64"/>
      </patternFill>
    </fill>
    <fill>
      <patternFill patternType="solid">
        <fgColor theme="3" tint="0.59999389629810485"/>
        <bgColor indexed="64"/>
      </patternFill>
    </fill>
    <fill>
      <patternFill patternType="solid">
        <fgColor indexed="22"/>
        <bgColor indexed="64"/>
      </patternFill>
    </fill>
    <fill>
      <patternFill patternType="solid">
        <fgColor rgb="FFF2DCDB"/>
        <bgColor indexed="64"/>
      </patternFill>
    </fill>
    <fill>
      <patternFill patternType="solid">
        <fgColor rgb="FFE4DFEC"/>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style="double">
        <color indexed="64"/>
      </right>
      <top style="double">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style="double">
        <color indexed="64"/>
      </top>
      <bottom style="double">
        <color indexed="64"/>
      </bottom>
      <diagonal/>
    </border>
    <border>
      <left/>
      <right/>
      <top/>
      <bottom style="medium">
        <color indexed="64"/>
      </bottom>
      <diagonal/>
    </border>
    <border>
      <left style="thick">
        <color indexed="64"/>
      </left>
      <right style="thick">
        <color indexed="64"/>
      </right>
      <top/>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double">
        <color indexed="64"/>
      </left>
      <right/>
      <top style="double">
        <color indexed="64"/>
      </top>
      <bottom style="double">
        <color indexed="64"/>
      </bottom>
      <diagonal/>
    </border>
    <border>
      <left style="medium">
        <color indexed="64"/>
      </left>
      <right style="thick">
        <color indexed="64"/>
      </right>
      <top style="medium">
        <color indexed="64"/>
      </top>
      <bottom style="medium">
        <color indexed="64"/>
      </bottom>
      <diagonal/>
    </border>
    <border>
      <left/>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0" fontId="10" fillId="0" borderId="0" applyNumberFormat="0" applyFill="0" applyBorder="0" applyAlignment="0" applyProtection="0"/>
  </cellStyleXfs>
  <cellXfs count="461">
    <xf numFmtId="0" fontId="0" fillId="0" borderId="0" xfId="0"/>
    <xf numFmtId="0" fontId="8" fillId="0" borderId="0" xfId="0" applyFont="1" applyFill="1" applyAlignment="1">
      <alignment horizontal="left" vertical="top" wrapText="1"/>
    </xf>
    <xf numFmtId="0" fontId="4" fillId="0" borderId="0" xfId="0" applyFont="1" applyFill="1" applyAlignment="1">
      <alignment wrapText="1"/>
    </xf>
    <xf numFmtId="0" fontId="4" fillId="0" borderId="0" xfId="0" applyFont="1" applyFill="1"/>
    <xf numFmtId="0" fontId="4" fillId="0" borderId="0" xfId="0" applyFont="1"/>
    <xf numFmtId="43" fontId="4" fillId="0" borderId="0" xfId="1" applyFont="1" applyFill="1" applyBorder="1"/>
    <xf numFmtId="0" fontId="3" fillId="0" borderId="0" xfId="0" applyFont="1" applyFill="1"/>
    <xf numFmtId="0" fontId="12" fillId="0" borderId="0" xfId="0" applyFont="1" applyFill="1" applyAlignment="1">
      <alignment wrapText="1"/>
    </xf>
    <xf numFmtId="43" fontId="4" fillId="0" borderId="0" xfId="1" applyFont="1" applyFill="1"/>
    <xf numFmtId="0" fontId="3" fillId="0" borderId="0" xfId="0" applyFont="1" applyFill="1" applyBorder="1"/>
    <xf numFmtId="0" fontId="4" fillId="0" borderId="0" xfId="0" applyFont="1" applyFill="1" applyBorder="1"/>
    <xf numFmtId="0" fontId="4" fillId="0" borderId="0" xfId="0" applyFont="1" applyFill="1" applyBorder="1" applyAlignment="1">
      <alignment horizontal="right" vertical="center" wrapText="1"/>
    </xf>
    <xf numFmtId="0" fontId="4" fillId="0" borderId="0" xfId="0" applyFont="1" applyFill="1" applyBorder="1" applyAlignment="1">
      <alignment horizontal="right" wrapText="1"/>
    </xf>
    <xf numFmtId="1" fontId="4" fillId="0" borderId="0" xfId="0" applyNumberFormat="1" applyFont="1" applyFill="1" applyBorder="1" applyAlignment="1">
      <alignment horizontal="right" vertical="center" wrapText="1"/>
    </xf>
    <xf numFmtId="3" fontId="4" fillId="0" borderId="0" xfId="0" applyNumberFormat="1" applyFont="1" applyFill="1" applyBorder="1" applyAlignment="1">
      <alignment horizontal="right"/>
    </xf>
    <xf numFmtId="43" fontId="3" fillId="0" borderId="0" xfId="1" applyFont="1" applyFill="1" applyBorder="1"/>
    <xf numFmtId="43" fontId="3" fillId="0" borderId="0" xfId="1" applyFont="1" applyFill="1" applyBorder="1" applyAlignment="1">
      <alignment horizontal="right"/>
    </xf>
    <xf numFmtId="4" fontId="3" fillId="0" borderId="1" xfId="0" applyNumberFormat="1" applyFont="1" applyFill="1" applyBorder="1" applyAlignment="1">
      <alignment horizontal="right"/>
    </xf>
    <xf numFmtId="43" fontId="4" fillId="0" borderId="1" xfId="1" applyFont="1" applyFill="1" applyBorder="1"/>
    <xf numFmtId="0" fontId="4" fillId="0" borderId="8" xfId="0" applyFont="1" applyFill="1" applyBorder="1"/>
    <xf numFmtId="0" fontId="3" fillId="0" borderId="1" xfId="0" applyFont="1" applyFill="1" applyBorder="1" applyAlignment="1">
      <alignment horizontal="right"/>
    </xf>
    <xf numFmtId="164" fontId="4" fillId="0" borderId="0" xfId="0" applyNumberFormat="1" applyFont="1" applyFill="1" applyBorder="1"/>
    <xf numFmtId="164" fontId="3" fillId="0" borderId="0" xfId="0" applyNumberFormat="1" applyFont="1" applyFill="1" applyBorder="1"/>
    <xf numFmtId="10" fontId="4" fillId="0" borderId="0" xfId="0" applyNumberFormat="1" applyFont="1" applyFill="1" applyBorder="1"/>
    <xf numFmtId="2" fontId="4" fillId="0" borderId="0" xfId="0" applyNumberFormat="1" applyFont="1" applyFill="1" applyBorder="1" applyAlignment="1">
      <alignment horizontal="center"/>
    </xf>
    <xf numFmtId="0" fontId="4" fillId="0" borderId="7" xfId="0" applyFont="1" applyFill="1" applyBorder="1"/>
    <xf numFmtId="10" fontId="4" fillId="0" borderId="0" xfId="0" applyNumberFormat="1" applyFont="1" applyFill="1"/>
    <xf numFmtId="0" fontId="3" fillId="0" borderId="0" xfId="0" applyFont="1" applyFill="1" applyAlignment="1">
      <alignment horizontal="right"/>
    </xf>
    <xf numFmtId="164" fontId="4" fillId="0" borderId="0" xfId="0" applyNumberFormat="1" applyFont="1" applyFill="1"/>
    <xf numFmtId="0" fontId="3" fillId="0" borderId="0" xfId="0" applyFont="1" applyFill="1" applyBorder="1" applyAlignment="1">
      <alignment horizontal="left"/>
    </xf>
    <xf numFmtId="0" fontId="3" fillId="0" borderId="8" xfId="0" applyFont="1" applyFill="1" applyBorder="1" applyAlignment="1">
      <alignment horizontal="right"/>
    </xf>
    <xf numFmtId="43" fontId="3" fillId="0" borderId="7" xfId="1" applyFont="1" applyFill="1" applyBorder="1"/>
    <xf numFmtId="43" fontId="3" fillId="0" borderId="8" xfId="1" applyFont="1" applyFill="1" applyBorder="1"/>
    <xf numFmtId="0" fontId="3" fillId="0" borderId="8" xfId="0" applyFont="1" applyFill="1" applyBorder="1"/>
    <xf numFmtId="0" fontId="13" fillId="9" borderId="0" xfId="0" applyFont="1" applyFill="1" applyBorder="1" applyAlignment="1" applyProtection="1">
      <alignment horizontal="left" wrapText="1"/>
      <protection locked="0"/>
    </xf>
    <xf numFmtId="166" fontId="4" fillId="0" borderId="0" xfId="1" applyNumberFormat="1" applyFont="1" applyFill="1" applyBorder="1"/>
    <xf numFmtId="0" fontId="3" fillId="9" borderId="0" xfId="0" applyFont="1" applyFill="1" applyBorder="1"/>
    <xf numFmtId="0" fontId="4" fillId="0" borderId="8" xfId="0" applyFont="1" applyFill="1" applyBorder="1" applyProtection="1"/>
    <xf numFmtId="10" fontId="4" fillId="0" borderId="8" xfId="1" applyNumberFormat="1" applyFont="1" applyFill="1" applyBorder="1"/>
    <xf numFmtId="0" fontId="4" fillId="0" borderId="0" xfId="0" applyFont="1" applyFill="1" applyBorder="1" applyAlignment="1">
      <alignment horizontal="center" wrapText="1"/>
    </xf>
    <xf numFmtId="0" fontId="3" fillId="0" borderId="0" xfId="0" applyFont="1" applyFill="1" applyBorder="1" applyAlignment="1">
      <alignment horizontal="right"/>
    </xf>
    <xf numFmtId="0" fontId="5" fillId="0" borderId="0" xfId="0" applyFont="1" applyFill="1" applyBorder="1"/>
    <xf numFmtId="0" fontId="6" fillId="0" borderId="0" xfId="0" applyFont="1" applyFill="1" applyBorder="1" applyAlignment="1">
      <alignment wrapText="1"/>
    </xf>
    <xf numFmtId="0" fontId="9" fillId="0" borderId="0" xfId="0" applyFont="1" applyFill="1" applyBorder="1" applyAlignment="1">
      <alignment vertical="top" wrapText="1"/>
    </xf>
    <xf numFmtId="0" fontId="5" fillId="0" borderId="0" xfId="0" applyFont="1" applyFill="1" applyBorder="1" applyAlignment="1">
      <alignment vertical="top" wrapText="1"/>
    </xf>
    <xf numFmtId="0" fontId="9" fillId="0" borderId="0" xfId="0" applyFont="1" applyFill="1" applyBorder="1" applyAlignment="1">
      <alignment horizontal="left" vertical="top" wrapText="1"/>
    </xf>
    <xf numFmtId="0" fontId="5" fillId="0" borderId="0" xfId="0" applyFont="1" applyFill="1" applyBorder="1" applyAlignment="1">
      <alignment wrapText="1"/>
    </xf>
    <xf numFmtId="0" fontId="6" fillId="8" borderId="1" xfId="0" applyFont="1" applyFill="1" applyBorder="1" applyAlignment="1">
      <alignment horizontal="left"/>
    </xf>
    <xf numFmtId="43" fontId="5" fillId="0" borderId="1" xfId="1" applyFont="1" applyBorder="1"/>
    <xf numFmtId="0" fontId="6" fillId="2" borderId="1" xfId="0" applyFont="1" applyFill="1" applyBorder="1"/>
    <xf numFmtId="43" fontId="6" fillId="2" borderId="1" xfId="1" applyFont="1" applyFill="1" applyBorder="1"/>
    <xf numFmtId="167" fontId="6" fillId="2" borderId="1" xfId="0" applyNumberFormat="1" applyFont="1" applyFill="1" applyBorder="1"/>
    <xf numFmtId="0" fontId="6" fillId="3" borderId="1" xfId="0" applyFont="1" applyFill="1" applyBorder="1"/>
    <xf numFmtId="43" fontId="6" fillId="3" borderId="1" xfId="1" applyFont="1" applyFill="1" applyBorder="1"/>
    <xf numFmtId="0" fontId="6" fillId="3" borderId="1" xfId="0" applyNumberFormat="1" applyFont="1" applyFill="1" applyBorder="1"/>
    <xf numFmtId="0" fontId="8" fillId="0" borderId="0" xfId="0" applyFont="1" applyFill="1"/>
    <xf numFmtId="0" fontId="8" fillId="0" borderId="0" xfId="0" applyFont="1" applyFill="1" applyAlignment="1">
      <alignment vertical="center"/>
    </xf>
    <xf numFmtId="0" fontId="8" fillId="0" borderId="0" xfId="0" applyFont="1" applyFill="1" applyAlignment="1">
      <alignment horizontal="left" vertical="center"/>
    </xf>
    <xf numFmtId="0" fontId="8" fillId="0" borderId="0" xfId="0" applyFont="1" applyFill="1" applyAlignment="1">
      <alignment horizontal="left" vertical="top"/>
    </xf>
    <xf numFmtId="0" fontId="8" fillId="0" borderId="0" xfId="0" applyFont="1" applyFill="1" applyAlignment="1">
      <alignment horizontal="left" vertical="center" indent="1"/>
    </xf>
    <xf numFmtId="0" fontId="8" fillId="0" borderId="0" xfId="0" applyFont="1" applyFill="1" applyAlignment="1">
      <alignment horizontal="left" vertical="center" indent="2"/>
    </xf>
    <xf numFmtId="0" fontId="8" fillId="0" borderId="0" xfId="0" applyFont="1" applyFill="1" applyAlignment="1">
      <alignment horizontal="left" vertical="center" indent="6"/>
    </xf>
    <xf numFmtId="0" fontId="8" fillId="0" borderId="0" xfId="0" applyFont="1" applyFill="1" applyAlignment="1">
      <alignment vertical="top"/>
    </xf>
    <xf numFmtId="0" fontId="8" fillId="0" borderId="0" xfId="0" applyFont="1" applyFill="1" applyAlignment="1">
      <alignment horizontal="left" vertical="center" indent="3"/>
    </xf>
    <xf numFmtId="0" fontId="8" fillId="0" borderId="0" xfId="0" applyFont="1" applyFill="1" applyAlignment="1">
      <alignment horizontal="left" vertical="center" indent="4"/>
    </xf>
    <xf numFmtId="0" fontId="11" fillId="0" borderId="0" xfId="0" applyFont="1" applyFill="1"/>
    <xf numFmtId="0" fontId="11" fillId="0" borderId="0" xfId="0" applyFont="1" applyFill="1" applyAlignment="1">
      <alignment wrapText="1"/>
    </xf>
    <xf numFmtId="0" fontId="16" fillId="0" borderId="0" xfId="0" applyFont="1" applyFill="1" applyAlignment="1">
      <alignment horizontal="right" vertical="center"/>
    </xf>
    <xf numFmtId="0" fontId="7" fillId="0" borderId="0" xfId="0" applyFont="1" applyFill="1"/>
    <xf numFmtId="0" fontId="7" fillId="0" borderId="0" xfId="0" applyFont="1" applyFill="1" applyAlignment="1">
      <alignment horizontal="left" vertical="center" wrapText="1"/>
    </xf>
    <xf numFmtId="0" fontId="8" fillId="9" borderId="0" xfId="0" applyFont="1" applyFill="1"/>
    <xf numFmtId="0" fontId="7" fillId="9" borderId="0" xfId="0" applyFont="1" applyFill="1"/>
    <xf numFmtId="0" fontId="16" fillId="0" borderId="0" xfId="0" applyFont="1" applyFill="1" applyAlignment="1">
      <alignment horizontal="right" vertical="top"/>
    </xf>
    <xf numFmtId="0" fontId="7" fillId="0" borderId="0" xfId="0" applyFont="1" applyFill="1" applyAlignment="1">
      <alignment horizontal="left" vertical="top"/>
    </xf>
    <xf numFmtId="0" fontId="8" fillId="9" borderId="0" xfId="0" applyFont="1" applyFill="1" applyAlignment="1">
      <alignment horizontal="left" vertical="center" indent="6"/>
    </xf>
    <xf numFmtId="0" fontId="8" fillId="0" borderId="0" xfId="0" applyFont="1" applyFill="1" applyAlignment="1">
      <alignment horizontal="left" vertical="top" wrapText="1"/>
    </xf>
    <xf numFmtId="169" fontId="18" fillId="9" borderId="1" xfId="2" applyNumberFormat="1" applyFont="1" applyFill="1" applyBorder="1" applyAlignment="1">
      <alignment horizontal="center" vertical="center"/>
    </xf>
    <xf numFmtId="0" fontId="18" fillId="9" borderId="1" xfId="2" applyFont="1" applyFill="1" applyBorder="1"/>
    <xf numFmtId="0" fontId="18" fillId="0" borderId="1" xfId="2" applyFont="1" applyFill="1" applyBorder="1"/>
    <xf numFmtId="0" fontId="7" fillId="0" borderId="0" xfId="0" applyFont="1" applyFill="1" applyAlignment="1">
      <alignment horizontal="left" vertical="top" wrapText="1"/>
    </xf>
    <xf numFmtId="43" fontId="3" fillId="0" borderId="6" xfId="1" applyFont="1" applyFill="1" applyBorder="1"/>
    <xf numFmtId="0" fontId="4" fillId="0" borderId="6" xfId="0" applyFont="1" applyFill="1" applyBorder="1" applyProtection="1"/>
    <xf numFmtId="43" fontId="3" fillId="0" borderId="4" xfId="1" applyFont="1" applyFill="1" applyBorder="1"/>
    <xf numFmtId="0" fontId="3" fillId="9" borderId="0" xfId="0" applyFont="1" applyFill="1" applyBorder="1" applyAlignment="1">
      <alignment horizontal="left"/>
    </xf>
    <xf numFmtId="0" fontId="4" fillId="9" borderId="0" xfId="0" applyFont="1" applyFill="1" applyBorder="1" applyAlignment="1">
      <alignment horizontal="left" wrapText="1"/>
    </xf>
    <xf numFmtId="0" fontId="4" fillId="9" borderId="0" xfId="0" applyFont="1" applyFill="1" applyBorder="1" applyAlignment="1">
      <alignment horizontal="left"/>
    </xf>
    <xf numFmtId="43" fontId="4" fillId="9" borderId="0" xfId="1" applyFont="1" applyFill="1" applyBorder="1" applyAlignment="1">
      <alignment horizontal="left"/>
    </xf>
    <xf numFmtId="0" fontId="18" fillId="0" borderId="1" xfId="2" applyFont="1" applyFill="1" applyBorder="1" applyAlignment="1" applyProtection="1"/>
    <xf numFmtId="0" fontId="18" fillId="9" borderId="1" xfId="2" applyFont="1" applyFill="1" applyBorder="1" applyAlignment="1" applyProtection="1"/>
    <xf numFmtId="0" fontId="18" fillId="9" borderId="1" xfId="2" applyFont="1" applyFill="1" applyBorder="1" applyAlignment="1" applyProtection="1">
      <alignment horizontal="left"/>
    </xf>
    <xf numFmtId="0" fontId="18" fillId="0" borderId="0" xfId="2" applyFont="1" applyAlignment="1">
      <alignment vertical="center"/>
    </xf>
    <xf numFmtId="0" fontId="15" fillId="0" borderId="0" xfId="0" applyFont="1" applyFill="1" applyAlignment="1">
      <alignment horizontal="right" vertical="top"/>
    </xf>
    <xf numFmtId="0" fontId="17" fillId="0" borderId="0" xfId="2" applyFont="1" applyFill="1" applyBorder="1" applyAlignment="1">
      <alignment horizontal="center" vertical="center" wrapText="1"/>
    </xf>
    <xf numFmtId="0" fontId="18" fillId="0" borderId="0" xfId="2" applyFont="1" applyFill="1" applyBorder="1" applyAlignment="1">
      <alignment horizontal="center" vertical="center"/>
    </xf>
    <xf numFmtId="0" fontId="8" fillId="0" borderId="0" xfId="0" applyFont="1" applyFill="1" applyBorder="1"/>
    <xf numFmtId="0" fontId="8" fillId="0" borderId="0" xfId="0" applyFont="1" applyFill="1" applyBorder="1" applyAlignment="1">
      <alignment vertical="center"/>
    </xf>
    <xf numFmtId="0" fontId="18" fillId="0" borderId="0" xfId="2" applyFont="1" applyFill="1" applyBorder="1" applyAlignment="1">
      <alignment vertical="center"/>
    </xf>
    <xf numFmtId="0" fontId="7" fillId="0" borderId="0" xfId="0" applyFont="1" applyFill="1" applyBorder="1"/>
    <xf numFmtId="49" fontId="3" fillId="9" borderId="1" xfId="0" applyNumberFormat="1" applyFont="1" applyFill="1" applyBorder="1" applyAlignment="1">
      <alignment horizontal="center" vertical="center"/>
    </xf>
    <xf numFmtId="49" fontId="4" fillId="0" borderId="1" xfId="0"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49" fontId="4" fillId="0" borderId="0" xfId="0" applyNumberFormat="1" applyFont="1" applyAlignment="1">
      <alignment horizontal="center" vertical="center"/>
    </xf>
    <xf numFmtId="0" fontId="3" fillId="9" borderId="1" xfId="0" applyFont="1" applyFill="1" applyBorder="1" applyAlignment="1">
      <alignment horizontal="left" vertical="center"/>
    </xf>
    <xf numFmtId="0" fontId="3" fillId="9" borderId="1" xfId="0" applyFont="1" applyFill="1" applyBorder="1" applyAlignment="1">
      <alignment vertical="center"/>
    </xf>
    <xf numFmtId="0" fontId="19" fillId="0" borderId="1" xfId="2" applyFont="1" applyBorder="1" applyAlignment="1">
      <alignment horizontal="left"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165" fontId="19" fillId="0" borderId="1" xfId="2" applyNumberFormat="1" applyFont="1" applyBorder="1" applyAlignment="1">
      <alignment horizontal="left" vertical="center" wrapText="1"/>
    </xf>
    <xf numFmtId="0" fontId="19" fillId="0" borderId="1" xfId="2" applyFont="1" applyFill="1" applyBorder="1" applyAlignment="1">
      <alignment horizontal="left" vertical="center" wrapText="1"/>
    </xf>
    <xf numFmtId="0" fontId="4" fillId="0" borderId="1" xfId="0" applyFont="1" applyFill="1" applyBorder="1" applyAlignment="1">
      <alignment vertical="center" wrapText="1"/>
    </xf>
    <xf numFmtId="0" fontId="20" fillId="0" borderId="1" xfId="2" applyFont="1" applyBorder="1" applyAlignment="1">
      <alignment horizontal="left" vertical="center" wrapText="1"/>
    </xf>
    <xf numFmtId="0" fontId="4" fillId="0" borderId="1" xfId="0" applyFont="1" applyBorder="1" applyAlignment="1">
      <alignment vertical="center"/>
    </xf>
    <xf numFmtId="0" fontId="18" fillId="0" borderId="1" xfId="2" applyFont="1" applyBorder="1" applyAlignment="1">
      <alignment horizontal="left" vertical="center" wrapText="1"/>
    </xf>
    <xf numFmtId="165" fontId="4" fillId="0" borderId="1" xfId="0" applyNumberFormat="1" applyFont="1" applyBorder="1" applyAlignment="1">
      <alignment horizontal="left" vertical="center" wrapText="1"/>
    </xf>
    <xf numFmtId="0" fontId="4" fillId="0" borderId="1" xfId="0" applyFont="1" applyFill="1" applyBorder="1" applyAlignment="1">
      <alignment horizontal="left" vertical="center" wrapText="1"/>
    </xf>
    <xf numFmtId="0" fontId="19" fillId="0" borderId="1" xfId="2" applyFont="1" applyBorder="1" applyAlignment="1">
      <alignment horizontal="left" vertical="center"/>
    </xf>
    <xf numFmtId="0" fontId="4" fillId="0" borderId="1" xfId="0" applyFont="1" applyFill="1" applyBorder="1" applyAlignment="1">
      <alignment vertical="center"/>
    </xf>
    <xf numFmtId="0" fontId="4" fillId="0" borderId="0" xfId="0" applyFont="1" applyAlignment="1">
      <alignment horizontal="left" vertical="center" wrapText="1"/>
    </xf>
    <xf numFmtId="0" fontId="4" fillId="0" borderId="0" xfId="0" applyFont="1" applyAlignment="1">
      <alignment vertical="center" wrapText="1"/>
    </xf>
    <xf numFmtId="0" fontId="4" fillId="0" borderId="0" xfId="0" applyFont="1" applyAlignment="1">
      <alignment horizontal="left" vertical="center"/>
    </xf>
    <xf numFmtId="0" fontId="4" fillId="0" borderId="0" xfId="0" applyFont="1" applyAlignment="1">
      <alignment vertical="center"/>
    </xf>
    <xf numFmtId="43" fontId="4" fillId="9" borderId="1" xfId="1" applyFont="1" applyFill="1" applyBorder="1" applyProtection="1">
      <protection locked="0"/>
    </xf>
    <xf numFmtId="167" fontId="4" fillId="9" borderId="1" xfId="1" applyNumberFormat="1" applyFont="1" applyFill="1" applyBorder="1" applyProtection="1">
      <protection locked="0"/>
    </xf>
    <xf numFmtId="10" fontId="4" fillId="9" borderId="1" xfId="1" applyNumberFormat="1" applyFont="1" applyFill="1" applyBorder="1" applyProtection="1">
      <protection locked="0"/>
    </xf>
    <xf numFmtId="167" fontId="5" fillId="4" borderId="1" xfId="1" applyNumberFormat="1" applyFont="1" applyFill="1" applyBorder="1" applyProtection="1">
      <protection locked="0"/>
    </xf>
    <xf numFmtId="0" fontId="5" fillId="5" borderId="1" xfId="0" applyFont="1" applyFill="1" applyBorder="1" applyProtection="1">
      <protection locked="0"/>
    </xf>
    <xf numFmtId="43" fontId="5" fillId="5" borderId="1" xfId="1" applyFont="1" applyFill="1" applyBorder="1" applyProtection="1">
      <protection locked="0"/>
    </xf>
    <xf numFmtId="167" fontId="5" fillId="5" borderId="1" xfId="1" applyNumberFormat="1" applyFont="1" applyFill="1" applyBorder="1" applyProtection="1">
      <protection locked="0"/>
    </xf>
    <xf numFmtId="0" fontId="5" fillId="6" borderId="1" xfId="0" applyFont="1" applyFill="1" applyBorder="1" applyProtection="1">
      <protection locked="0"/>
    </xf>
    <xf numFmtId="43" fontId="5" fillId="6" borderId="1" xfId="1" applyFont="1" applyFill="1" applyBorder="1" applyProtection="1">
      <protection locked="0"/>
    </xf>
    <xf numFmtId="167" fontId="5" fillId="6" borderId="1" xfId="0" applyNumberFormat="1" applyFont="1" applyFill="1" applyBorder="1" applyProtection="1">
      <protection locked="0"/>
    </xf>
    <xf numFmtId="0" fontId="5" fillId="7" borderId="1" xfId="0" applyFont="1" applyFill="1" applyBorder="1" applyProtection="1">
      <protection locked="0"/>
    </xf>
    <xf numFmtId="167" fontId="5" fillId="7" borderId="1" xfId="0" applyNumberFormat="1" applyFont="1" applyFill="1" applyBorder="1" applyProtection="1">
      <protection locked="0"/>
    </xf>
    <xf numFmtId="0" fontId="3" fillId="9" borderId="0" xfId="0" applyFont="1" applyFill="1" applyBorder="1" applyAlignment="1" applyProtection="1">
      <alignment horizontal="left" wrapText="1"/>
    </xf>
    <xf numFmtId="0" fontId="8" fillId="0" borderId="0" xfId="0" applyFont="1" applyFill="1" applyAlignment="1">
      <alignment horizontal="left" vertical="top" wrapText="1"/>
    </xf>
    <xf numFmtId="0" fontId="8" fillId="0" borderId="0" xfId="0" applyFont="1" applyFill="1" applyAlignment="1">
      <alignment horizontal="left" vertical="center" wrapText="1"/>
    </xf>
    <xf numFmtId="0" fontId="8" fillId="0" borderId="0" xfId="0" applyFont="1" applyFill="1" applyAlignment="1">
      <alignment horizontal="left" wrapText="1"/>
    </xf>
    <xf numFmtId="0" fontId="8" fillId="0" borderId="0" xfId="0" applyFont="1" applyFill="1" applyAlignment="1">
      <alignment vertical="top" wrapText="1"/>
    </xf>
    <xf numFmtId="0" fontId="8" fillId="0" borderId="0" xfId="0" applyFont="1" applyFill="1" applyAlignment="1">
      <alignment vertical="center" wrapText="1"/>
    </xf>
    <xf numFmtId="0" fontId="8" fillId="0" borderId="0" xfId="0" applyFont="1" applyFill="1" applyAlignment="1">
      <alignment wrapText="1"/>
    </xf>
    <xf numFmtId="0" fontId="8" fillId="0" borderId="0" xfId="0" applyFont="1" applyFill="1" applyAlignment="1">
      <alignment horizontal="left" vertical="center"/>
    </xf>
    <xf numFmtId="0" fontId="4" fillId="0" borderId="0" xfId="0" applyFont="1" applyFill="1" applyBorder="1" applyAlignment="1">
      <alignment horizontal="left"/>
    </xf>
    <xf numFmtId="164" fontId="4" fillId="0" borderId="1" xfId="0" applyNumberFormat="1" applyFont="1" applyFill="1" applyBorder="1"/>
    <xf numFmtId="3" fontId="4" fillId="0" borderId="1" xfId="0" applyNumberFormat="1" applyFont="1" applyFill="1" applyBorder="1" applyAlignment="1">
      <alignment horizontal="left"/>
    </xf>
    <xf numFmtId="43" fontId="4" fillId="9" borderId="1" xfId="1" applyFont="1" applyFill="1" applyBorder="1" applyAlignment="1"/>
    <xf numFmtId="0" fontId="4" fillId="9" borderId="1" xfId="0" applyFont="1" applyFill="1" applyBorder="1" applyAlignment="1">
      <alignment horizontal="right" wrapText="1"/>
    </xf>
    <xf numFmtId="2" fontId="4" fillId="9" borderId="1" xfId="0" applyNumberFormat="1" applyFont="1" applyFill="1" applyBorder="1" applyAlignment="1">
      <alignment horizontal="right" vertical="center" wrapText="1"/>
    </xf>
    <xf numFmtId="4" fontId="4" fillId="9" borderId="1" xfId="0" applyNumberFormat="1" applyFont="1" applyFill="1" applyBorder="1" applyAlignment="1">
      <alignment horizontal="right"/>
    </xf>
    <xf numFmtId="0" fontId="6" fillId="4" borderId="0" xfId="0" applyFont="1" applyFill="1" applyAlignment="1">
      <alignment horizontal="left" wrapText="1"/>
    </xf>
    <xf numFmtId="0" fontId="5" fillId="4" borderId="0" xfId="0" applyFont="1" applyFill="1"/>
    <xf numFmtId="4" fontId="6" fillId="8" borderId="1" xfId="0" applyNumberFormat="1" applyFont="1" applyFill="1" applyBorder="1" applyAlignment="1">
      <alignment horizontal="left" wrapText="1"/>
    </xf>
    <xf numFmtId="4" fontId="6" fillId="8" borderId="1" xfId="0" applyNumberFormat="1" applyFont="1" applyFill="1" applyBorder="1" applyAlignment="1">
      <alignment horizontal="left"/>
    </xf>
    <xf numFmtId="2" fontId="6" fillId="8" borderId="1" xfId="0" applyNumberFormat="1" applyFont="1" applyFill="1" applyBorder="1" applyAlignment="1">
      <alignment horizontal="left" wrapText="1"/>
    </xf>
    <xf numFmtId="164" fontId="21" fillId="10" borderId="8" xfId="0" applyNumberFormat="1" applyFont="1" applyFill="1" applyBorder="1" applyAlignment="1"/>
    <xf numFmtId="164" fontId="22" fillId="10" borderId="8" xfId="0" applyNumberFormat="1" applyFont="1" applyFill="1" applyBorder="1" applyAlignment="1"/>
    <xf numFmtId="0" fontId="5" fillId="10" borderId="0" xfId="0" applyFont="1" applyFill="1"/>
    <xf numFmtId="0" fontId="23" fillId="9" borderId="7" xfId="2" applyFont="1" applyFill="1" applyBorder="1" applyAlignment="1">
      <alignment horizontal="center" vertical="center"/>
    </xf>
    <xf numFmtId="169" fontId="18" fillId="0" borderId="1" xfId="2" applyNumberFormat="1" applyFont="1" applyFill="1" applyBorder="1" applyAlignment="1">
      <alignment horizontal="center" vertical="center"/>
    </xf>
    <xf numFmtId="164" fontId="22" fillId="10" borderId="0" xfId="0" applyNumberFormat="1" applyFont="1" applyFill="1" applyBorder="1" applyAlignment="1"/>
    <xf numFmtId="169" fontId="18" fillId="0" borderId="0" xfId="2" applyNumberFormat="1" applyFont="1" applyFill="1" applyBorder="1" applyAlignment="1">
      <alignment horizontal="center" vertical="center"/>
    </xf>
    <xf numFmtId="43" fontId="5" fillId="0" borderId="1" xfId="1" applyFont="1" applyFill="1" applyBorder="1"/>
    <xf numFmtId="0" fontId="6" fillId="4" borderId="2" xfId="0" applyFont="1" applyFill="1" applyBorder="1" applyAlignment="1" applyProtection="1">
      <alignment wrapText="1"/>
      <protection locked="0"/>
    </xf>
    <xf numFmtId="0" fontId="6" fillId="4" borderId="0" xfId="0" applyFont="1" applyFill="1" applyBorder="1" applyAlignment="1" applyProtection="1">
      <alignment wrapText="1"/>
      <protection locked="0"/>
    </xf>
    <xf numFmtId="0" fontId="5" fillId="4" borderId="0" xfId="0" applyFont="1" applyFill="1" applyAlignment="1">
      <alignment horizontal="center" wrapText="1"/>
    </xf>
    <xf numFmtId="0" fontId="14" fillId="4" borderId="2" xfId="0" applyFont="1" applyFill="1" applyBorder="1" applyAlignment="1" applyProtection="1">
      <alignment horizontal="center" wrapText="1"/>
      <protection locked="0"/>
    </xf>
    <xf numFmtId="43" fontId="5" fillId="8" borderId="1" xfId="1" applyFont="1" applyFill="1" applyBorder="1"/>
    <xf numFmtId="0" fontId="8" fillId="0" borderId="0" xfId="0" applyFont="1" applyFill="1" applyAlignment="1">
      <alignment horizontal="left" vertical="top" wrapText="1"/>
    </xf>
    <xf numFmtId="0" fontId="5" fillId="13" borderId="1" xfId="0" applyFont="1" applyFill="1" applyBorder="1" applyProtection="1">
      <protection locked="0"/>
    </xf>
    <xf numFmtId="43" fontId="5" fillId="13" borderId="1" xfId="1" applyFont="1" applyFill="1" applyBorder="1" applyProtection="1">
      <protection locked="0"/>
    </xf>
    <xf numFmtId="43" fontId="5" fillId="13" borderId="1" xfId="1" applyFont="1" applyFill="1" applyBorder="1"/>
    <xf numFmtId="167" fontId="5" fillId="13" borderId="1" xfId="0" applyNumberFormat="1" applyFont="1" applyFill="1" applyBorder="1" applyProtection="1">
      <protection locked="0"/>
    </xf>
    <xf numFmtId="0" fontId="24" fillId="8" borderId="1" xfId="0" applyFont="1" applyFill="1" applyBorder="1" applyAlignment="1" applyProtection="1">
      <alignment horizontal="center"/>
    </xf>
    <xf numFmtId="167" fontId="5" fillId="8" borderId="1" xfId="1" applyNumberFormat="1" applyFont="1" applyFill="1" applyBorder="1" applyProtection="1">
      <protection locked="0"/>
    </xf>
    <xf numFmtId="43" fontId="24" fillId="8" borderId="1" xfId="0" applyNumberFormat="1" applyFont="1" applyFill="1" applyBorder="1" applyAlignment="1" applyProtection="1">
      <alignment horizontal="center"/>
    </xf>
    <xf numFmtId="0" fontId="0" fillId="0" borderId="20" xfId="0" applyBorder="1"/>
    <xf numFmtId="0" fontId="0" fillId="0" borderId="0" xfId="0" applyBorder="1"/>
    <xf numFmtId="0" fontId="6" fillId="0" borderId="0" xfId="0" applyFont="1" applyBorder="1"/>
    <xf numFmtId="2" fontId="27" fillId="0" borderId="0" xfId="0" applyNumberFormat="1" applyFont="1" applyBorder="1" applyAlignment="1">
      <alignment horizontal="center"/>
    </xf>
    <xf numFmtId="0" fontId="28" fillId="0" borderId="0" xfId="0" applyFont="1" applyAlignment="1">
      <alignment horizontal="left"/>
    </xf>
    <xf numFmtId="0" fontId="0" fillId="0" borderId="0" xfId="0" applyAlignment="1">
      <alignment horizontal="left"/>
    </xf>
    <xf numFmtId="10" fontId="4" fillId="0" borderId="2" xfId="1" applyNumberFormat="1" applyFont="1" applyFill="1" applyBorder="1"/>
    <xf numFmtId="10" fontId="4" fillId="0" borderId="6" xfId="1" applyNumberFormat="1" applyFont="1" applyFill="1" applyBorder="1"/>
    <xf numFmtId="43" fontId="4" fillId="0" borderId="6" xfId="1" applyFont="1" applyFill="1" applyBorder="1"/>
    <xf numFmtId="0" fontId="4" fillId="0" borderId="6" xfId="0" applyFont="1" applyFill="1" applyBorder="1"/>
    <xf numFmtId="0" fontId="4" fillId="0" borderId="6" xfId="0" applyFont="1" applyFill="1" applyBorder="1" applyAlignment="1">
      <alignment horizontal="right"/>
    </xf>
    <xf numFmtId="0" fontId="4" fillId="0" borderId="2" xfId="0" applyFont="1" applyFill="1" applyBorder="1"/>
    <xf numFmtId="43" fontId="4" fillId="0" borderId="2" xfId="1" applyFont="1" applyFill="1" applyBorder="1"/>
    <xf numFmtId="0" fontId="4" fillId="0" borderId="2" xfId="0" applyFont="1" applyFill="1" applyBorder="1" applyAlignment="1">
      <alignment horizontal="right"/>
    </xf>
    <xf numFmtId="167" fontId="4" fillId="0" borderId="6" xfId="1" applyNumberFormat="1" applyFont="1" applyFill="1" applyBorder="1" applyProtection="1">
      <protection locked="0"/>
    </xf>
    <xf numFmtId="167" fontId="4" fillId="0" borderId="2" xfId="1" applyNumberFormat="1" applyFont="1" applyFill="1" applyBorder="1" applyProtection="1">
      <protection locked="0"/>
    </xf>
    <xf numFmtId="9" fontId="4" fillId="9" borderId="1" xfId="0" applyNumberFormat="1" applyFont="1" applyFill="1" applyBorder="1" applyAlignment="1">
      <alignment horizontal="right" vertical="center" wrapText="1"/>
    </xf>
    <xf numFmtId="0" fontId="6" fillId="0" borderId="1" xfId="0" applyFont="1" applyFill="1" applyBorder="1" applyAlignment="1">
      <alignment horizontal="left" wrapText="1"/>
    </xf>
    <xf numFmtId="0" fontId="6" fillId="0" borderId="1" xfId="0" applyFont="1" applyFill="1" applyBorder="1" applyAlignment="1">
      <alignment horizontal="center" wrapText="1"/>
    </xf>
    <xf numFmtId="0" fontId="6" fillId="0" borderId="1" xfId="0" applyFont="1" applyFill="1" applyBorder="1" applyAlignment="1">
      <alignment horizontal="right" wrapText="1"/>
    </xf>
    <xf numFmtId="0" fontId="0" fillId="0" borderId="0" xfId="0" applyAlignment="1">
      <alignment vertical="top" wrapText="1"/>
    </xf>
    <xf numFmtId="0" fontId="25" fillId="0" borderId="0" xfId="0" applyFont="1" applyAlignment="1">
      <alignment vertical="top" wrapText="1"/>
    </xf>
    <xf numFmtId="0" fontId="8" fillId="0" borderId="0" xfId="0" applyFont="1" applyAlignment="1">
      <alignment vertical="top" wrapText="1"/>
    </xf>
    <xf numFmtId="0" fontId="30" fillId="0" borderId="0" xfId="0" applyFont="1" applyFill="1" applyAlignment="1">
      <alignment horizontal="left" vertical="top" wrapText="1"/>
    </xf>
    <xf numFmtId="0" fontId="0" fillId="0" borderId="0" xfId="0" applyAlignment="1">
      <alignment horizontal="left" vertical="top" wrapText="1"/>
    </xf>
    <xf numFmtId="0" fontId="7" fillId="8" borderId="0" xfId="0" applyFont="1" applyFill="1" applyAlignment="1">
      <alignment vertical="top" wrapText="1"/>
    </xf>
    <xf numFmtId="0" fontId="0" fillId="8" borderId="0" xfId="0" applyFill="1" applyAlignment="1">
      <alignment vertical="top" wrapText="1"/>
    </xf>
    <xf numFmtId="0" fontId="7" fillId="9" borderId="13" xfId="0" applyFont="1" applyFill="1" applyBorder="1"/>
    <xf numFmtId="0" fontId="8" fillId="9" borderId="7" xfId="0" applyFont="1" applyFill="1" applyBorder="1"/>
    <xf numFmtId="0" fontId="8" fillId="9" borderId="8" xfId="0" applyFont="1" applyFill="1" applyBorder="1" applyAlignment="1">
      <alignment horizontal="left" vertical="top"/>
    </xf>
    <xf numFmtId="0" fontId="8" fillId="9" borderId="8" xfId="0" applyFont="1" applyFill="1" applyBorder="1"/>
    <xf numFmtId="0" fontId="8" fillId="8" borderId="0" xfId="0" applyFont="1" applyFill="1" applyAlignment="1">
      <alignment vertical="center"/>
    </xf>
    <xf numFmtId="0" fontId="7" fillId="0" borderId="0" xfId="0" applyFont="1" applyFill="1" applyAlignment="1">
      <alignment vertical="top" wrapText="1"/>
    </xf>
    <xf numFmtId="0" fontId="27" fillId="0" borderId="0" xfId="0" applyFont="1" applyAlignment="1">
      <alignment vertical="top" wrapText="1"/>
    </xf>
    <xf numFmtId="0" fontId="25" fillId="0" borderId="0" xfId="0" applyFont="1" applyAlignment="1">
      <alignment horizontal="left" vertical="top" wrapText="1"/>
    </xf>
    <xf numFmtId="0" fontId="7" fillId="0" borderId="0" xfId="0" applyFont="1" applyAlignment="1">
      <alignment horizontal="left" vertical="top" wrapText="1"/>
    </xf>
    <xf numFmtId="0" fontId="8" fillId="0" borderId="0" xfId="0" applyFont="1" applyAlignment="1">
      <alignment horizontal="left" vertical="top" wrapText="1"/>
    </xf>
    <xf numFmtId="0" fontId="7" fillId="9" borderId="13" xfId="0" applyFont="1" applyFill="1" applyBorder="1" applyAlignment="1">
      <alignment horizontal="left" vertical="center"/>
    </xf>
    <xf numFmtId="0" fontId="8" fillId="9" borderId="8" xfId="0" applyFont="1" applyFill="1" applyBorder="1" applyAlignment="1">
      <alignment vertical="center"/>
    </xf>
    <xf numFmtId="43" fontId="5" fillId="6" borderId="1" xfId="0" applyNumberFormat="1" applyFont="1" applyFill="1" applyBorder="1" applyProtection="1">
      <protection locked="0"/>
    </xf>
    <xf numFmtId="43" fontId="5" fillId="7" borderId="1" xfId="0" applyNumberFormat="1" applyFont="1" applyFill="1" applyBorder="1" applyProtection="1">
      <protection locked="0"/>
    </xf>
    <xf numFmtId="0" fontId="0" fillId="0" borderId="0" xfId="0" applyAlignment="1">
      <alignment vertical="top"/>
    </xf>
    <xf numFmtId="0" fontId="6" fillId="0" borderId="0" xfId="0" applyFont="1" applyAlignment="1">
      <alignment vertical="top" wrapText="1"/>
    </xf>
    <xf numFmtId="0" fontId="8" fillId="0" borderId="0" xfId="0" applyFont="1" applyFill="1" applyAlignment="1">
      <alignment horizontal="left" vertical="top" wrapText="1"/>
    </xf>
    <xf numFmtId="0" fontId="0" fillId="0" borderId="0" xfId="0" applyAlignment="1">
      <alignment horizontal="left" vertical="top" wrapText="1"/>
    </xf>
    <xf numFmtId="0" fontId="8" fillId="0" borderId="0" xfId="0" applyFont="1" applyAlignment="1">
      <alignment horizontal="left" vertical="top" wrapText="1"/>
    </xf>
    <xf numFmtId="0" fontId="8" fillId="0" borderId="0" xfId="0" applyFont="1" applyAlignment="1">
      <alignment vertical="top" wrapText="1"/>
    </xf>
    <xf numFmtId="0" fontId="25" fillId="0" borderId="0" xfId="0" applyFont="1" applyAlignment="1">
      <alignment vertical="top" wrapText="1"/>
    </xf>
    <xf numFmtId="0" fontId="0" fillId="0" borderId="20" xfId="0" applyBorder="1" applyProtection="1">
      <protection locked="0"/>
    </xf>
    <xf numFmtId="171" fontId="0" fillId="15" borderId="13" xfId="0" applyNumberFormat="1" applyFill="1" applyBorder="1"/>
    <xf numFmtId="0" fontId="0" fillId="0" borderId="13" xfId="0" applyBorder="1"/>
    <xf numFmtId="2" fontId="27" fillId="0" borderId="25" xfId="0" applyNumberFormat="1" applyFont="1" applyBorder="1"/>
    <xf numFmtId="0" fontId="0" fillId="0" borderId="0" xfId="0" applyBorder="1" applyAlignment="1" applyProtection="1">
      <protection locked="0"/>
    </xf>
    <xf numFmtId="0" fontId="0" fillId="0" borderId="20" xfId="0" applyBorder="1" applyAlignment="1"/>
    <xf numFmtId="0" fontId="0" fillId="0" borderId="0" xfId="0" applyBorder="1" applyAlignment="1"/>
    <xf numFmtId="0" fontId="0" fillId="0" borderId="0" xfId="0" applyAlignment="1">
      <alignment wrapText="1"/>
    </xf>
    <xf numFmtId="170" fontId="0" fillId="15" borderId="13" xfId="0" applyNumberFormat="1" applyFill="1" applyBorder="1" applyProtection="1">
      <protection locked="0"/>
    </xf>
    <xf numFmtId="3" fontId="0" fillId="15" borderId="13" xfId="0" applyNumberFormat="1" applyFill="1" applyBorder="1" applyProtection="1">
      <protection locked="0"/>
    </xf>
    <xf numFmtId="172" fontId="0" fillId="15" borderId="13" xfId="0" applyNumberFormat="1" applyFill="1" applyBorder="1" applyProtection="1">
      <protection locked="0"/>
    </xf>
    <xf numFmtId="0" fontId="6" fillId="0" borderId="0" xfId="0" applyFont="1" applyAlignment="1">
      <alignment vertical="top"/>
    </xf>
    <xf numFmtId="173" fontId="0" fillId="0" borderId="20" xfId="0" applyNumberFormat="1" applyBorder="1" applyAlignment="1" applyProtection="1">
      <protection locked="0"/>
    </xf>
    <xf numFmtId="0" fontId="5" fillId="4" borderId="1" xfId="0" applyFont="1" applyFill="1" applyBorder="1" applyProtection="1">
      <protection locked="0"/>
    </xf>
    <xf numFmtId="43" fontId="5" fillId="4" borderId="1" xfId="1" applyFont="1" applyFill="1" applyBorder="1" applyProtection="1">
      <protection locked="0"/>
    </xf>
    <xf numFmtId="43" fontId="4" fillId="9" borderId="1" xfId="1" applyFont="1" applyFill="1" applyBorder="1" applyAlignment="1" applyProtection="1">
      <protection locked="0"/>
    </xf>
    <xf numFmtId="0" fontId="4" fillId="9" borderId="1" xfId="0" applyFont="1" applyFill="1" applyBorder="1" applyAlignment="1" applyProtection="1">
      <alignment horizontal="right" wrapText="1"/>
      <protection locked="0"/>
    </xf>
    <xf numFmtId="2" fontId="4" fillId="9" borderId="1" xfId="0" applyNumberFormat="1" applyFont="1" applyFill="1" applyBorder="1" applyAlignment="1" applyProtection="1">
      <alignment horizontal="right" vertical="center" wrapText="1"/>
      <protection locked="0"/>
    </xf>
    <xf numFmtId="4" fontId="4" fillId="9" borderId="1" xfId="0" applyNumberFormat="1" applyFont="1" applyFill="1" applyBorder="1" applyAlignment="1" applyProtection="1">
      <alignment horizontal="right"/>
      <protection locked="0"/>
    </xf>
    <xf numFmtId="0" fontId="5" fillId="4" borderId="0" xfId="0" applyFont="1" applyFill="1" applyAlignment="1">
      <alignment vertical="center"/>
    </xf>
    <xf numFmtId="0" fontId="9" fillId="4" borderId="0" xfId="0" applyFont="1" applyFill="1" applyAlignment="1">
      <alignment vertical="center"/>
    </xf>
    <xf numFmtId="0" fontId="9" fillId="4" borderId="0" xfId="0" applyFont="1" applyFill="1" applyAlignment="1">
      <alignment vertical="center" wrapText="1"/>
    </xf>
    <xf numFmtId="0" fontId="5" fillId="4" borderId="0" xfId="0" applyFont="1" applyFill="1" applyAlignment="1">
      <alignment vertical="center" wrapText="1"/>
    </xf>
    <xf numFmtId="0" fontId="9" fillId="4" borderId="0" xfId="0" applyFont="1" applyFill="1" applyAlignment="1">
      <alignment horizontal="left" vertical="center"/>
    </xf>
    <xf numFmtId="2" fontId="6" fillId="8" borderId="1" xfId="0" applyNumberFormat="1" applyFont="1" applyFill="1" applyBorder="1" applyAlignment="1">
      <alignment horizontal="right" wrapText="1"/>
    </xf>
    <xf numFmtId="4" fontId="6" fillId="8" borderId="1" xfId="0" applyNumberFormat="1" applyFont="1" applyFill="1" applyBorder="1" applyAlignment="1">
      <alignment horizontal="right" wrapText="1"/>
    </xf>
    <xf numFmtId="9" fontId="4" fillId="9" borderId="1" xfId="0" applyNumberFormat="1" applyFont="1" applyFill="1" applyBorder="1" applyAlignment="1" applyProtection="1">
      <alignment horizontal="right" vertical="center" wrapText="1"/>
      <protection locked="0"/>
    </xf>
    <xf numFmtId="0" fontId="0" fillId="0" borderId="0" xfId="0" applyAlignment="1">
      <alignment vertical="center"/>
    </xf>
    <xf numFmtId="0" fontId="4" fillId="0" borderId="0" xfId="0" applyFont="1" applyFill="1" applyBorder="1" applyAlignment="1">
      <alignment horizontal="right"/>
    </xf>
    <xf numFmtId="167" fontId="4" fillId="0" borderId="0" xfId="1" applyNumberFormat="1" applyFont="1" applyFill="1" applyBorder="1" applyProtection="1">
      <protection locked="0"/>
    </xf>
    <xf numFmtId="10" fontId="4" fillId="0" borderId="0" xfId="1" applyNumberFormat="1" applyFont="1" applyFill="1" applyBorder="1"/>
    <xf numFmtId="0" fontId="17" fillId="14" borderId="8" xfId="2" applyFont="1" applyFill="1" applyBorder="1" applyAlignment="1">
      <alignment horizontal="center" vertical="center"/>
    </xf>
    <xf numFmtId="0" fontId="7" fillId="9" borderId="0" xfId="0" applyFont="1" applyFill="1" applyBorder="1"/>
    <xf numFmtId="0" fontId="8" fillId="9" borderId="0" xfId="0" applyFont="1" applyFill="1" applyBorder="1"/>
    <xf numFmtId="0" fontId="32" fillId="9" borderId="0" xfId="0" applyFont="1" applyFill="1" applyBorder="1"/>
    <xf numFmtId="0" fontId="29" fillId="9" borderId="0" xfId="0" applyFont="1" applyFill="1" applyBorder="1"/>
    <xf numFmtId="0" fontId="17" fillId="14" borderId="7" xfId="2" applyFont="1" applyFill="1" applyBorder="1" applyAlignment="1">
      <alignment horizontal="center"/>
    </xf>
    <xf numFmtId="0" fontId="7" fillId="14" borderId="13" xfId="0" applyFont="1" applyFill="1" applyBorder="1"/>
    <xf numFmtId="0" fontId="7" fillId="14" borderId="8" xfId="0" applyFont="1" applyFill="1" applyBorder="1"/>
    <xf numFmtId="0" fontId="8" fillId="14" borderId="8" xfId="0" applyFont="1" applyFill="1" applyBorder="1"/>
    <xf numFmtId="0" fontId="8" fillId="0" borderId="0" xfId="0" applyFont="1" applyAlignment="1">
      <alignment horizontal="left" vertical="center" indent="1"/>
    </xf>
    <xf numFmtId="0" fontId="7" fillId="9" borderId="0" xfId="0" applyFont="1" applyFill="1" applyAlignment="1">
      <alignment wrapText="1"/>
    </xf>
    <xf numFmtId="164" fontId="8" fillId="0" borderId="0" xfId="0" applyNumberFormat="1" applyFont="1" applyFill="1" applyBorder="1"/>
    <xf numFmtId="164" fontId="7" fillId="0" borderId="0" xfId="0" applyNumberFormat="1" applyFont="1" applyFill="1" applyBorder="1"/>
    <xf numFmtId="164" fontId="29" fillId="0" borderId="0" xfId="0" applyNumberFormat="1" applyFont="1" applyFill="1" applyBorder="1"/>
    <xf numFmtId="168" fontId="8" fillId="0" borderId="0" xfId="0" applyNumberFormat="1" applyFont="1" applyFill="1" applyBorder="1" applyAlignment="1"/>
    <xf numFmtId="164" fontId="7" fillId="0" borderId="0" xfId="0" applyNumberFormat="1" applyFont="1" applyFill="1" applyBorder="1" applyAlignment="1">
      <alignment horizontal="left"/>
    </xf>
    <xf numFmtId="164" fontId="8" fillId="8" borderId="2" xfId="0" applyNumberFormat="1" applyFont="1" applyFill="1" applyBorder="1" applyAlignment="1" applyProtection="1">
      <alignment horizontal="center"/>
      <protection locked="0"/>
    </xf>
    <xf numFmtId="164" fontId="8" fillId="8" borderId="0" xfId="0" applyNumberFormat="1" applyFont="1" applyFill="1" applyBorder="1" applyAlignment="1" applyProtection="1">
      <alignment horizontal="center"/>
      <protection locked="0"/>
    </xf>
    <xf numFmtId="164" fontId="7" fillId="9" borderId="0" xfId="0" applyNumberFormat="1" applyFont="1" applyFill="1" applyBorder="1"/>
    <xf numFmtId="0" fontId="8" fillId="0" borderId="0" xfId="0" applyFont="1"/>
    <xf numFmtId="0" fontId="7" fillId="9" borderId="2" xfId="0" applyFont="1" applyFill="1" applyBorder="1" applyAlignment="1" applyProtection="1">
      <alignment wrapText="1"/>
      <protection locked="0"/>
    </xf>
    <xf numFmtId="0" fontId="8" fillId="9" borderId="0" xfId="0" applyFont="1" applyFill="1" applyAlignment="1">
      <alignment horizontal="center" wrapText="1"/>
    </xf>
    <xf numFmtId="0" fontId="29" fillId="9" borderId="0" xfId="0" applyFont="1" applyFill="1" applyAlignment="1">
      <alignment horizontal="left" vertical="top" wrapText="1"/>
    </xf>
    <xf numFmtId="0" fontId="29" fillId="9" borderId="6" xfId="0" applyFont="1" applyFill="1" applyBorder="1" applyAlignment="1">
      <alignment horizontal="left" vertical="top" wrapText="1"/>
    </xf>
    <xf numFmtId="0" fontId="8" fillId="0" borderId="0" xfId="0" applyFont="1" applyBorder="1"/>
    <xf numFmtId="0" fontId="8" fillId="0" borderId="21" xfId="0" applyFont="1" applyBorder="1"/>
    <xf numFmtId="2" fontId="7" fillId="0" borderId="21" xfId="0" applyNumberFormat="1" applyFont="1" applyBorder="1" applyAlignment="1">
      <alignment horizontal="left"/>
    </xf>
    <xf numFmtId="2" fontId="7" fillId="0" borderId="21" xfId="0" applyNumberFormat="1" applyFont="1" applyBorder="1" applyAlignment="1">
      <alignment horizontal="center"/>
    </xf>
    <xf numFmtId="2" fontId="8" fillId="0" borderId="0" xfId="0" applyNumberFormat="1" applyFont="1" applyBorder="1" applyAlignment="1">
      <alignment horizontal="center"/>
    </xf>
    <xf numFmtId="2" fontId="8" fillId="0" borderId="21" xfId="0" applyNumberFormat="1" applyFont="1" applyBorder="1" applyAlignment="1">
      <alignment horizontal="center"/>
    </xf>
    <xf numFmtId="2" fontId="7" fillId="0" borderId="0" xfId="0" applyNumberFormat="1" applyFont="1" applyBorder="1" applyAlignment="1">
      <alignment horizontal="center"/>
    </xf>
    <xf numFmtId="2" fontId="7" fillId="0" borderId="22" xfId="0" applyNumberFormat="1" applyFont="1" applyBorder="1" applyAlignment="1">
      <alignment horizontal="center"/>
    </xf>
    <xf numFmtId="0" fontId="8" fillId="0" borderId="22" xfId="0" applyFont="1" applyBorder="1" applyAlignment="1">
      <alignment horizontal="center"/>
    </xf>
    <xf numFmtId="0" fontId="8" fillId="0" borderId="0" xfId="0" applyFont="1" applyAlignment="1">
      <alignment horizontal="center"/>
    </xf>
    <xf numFmtId="2" fontId="7" fillId="0" borderId="23" xfId="0" applyNumberFormat="1" applyFont="1" applyBorder="1" applyAlignment="1">
      <alignment horizontal="center"/>
    </xf>
    <xf numFmtId="0" fontId="8" fillId="0" borderId="22" xfId="0" applyFont="1" applyBorder="1"/>
    <xf numFmtId="2" fontId="8" fillId="0" borderId="22" xfId="0" applyNumberFormat="1" applyFont="1" applyBorder="1"/>
    <xf numFmtId="0" fontId="8" fillId="0" borderId="24" xfId="0" applyFont="1" applyBorder="1"/>
    <xf numFmtId="164" fontId="8" fillId="0" borderId="0" xfId="0" applyNumberFormat="1" applyFont="1" applyFill="1" applyBorder="1" applyAlignment="1" applyProtection="1">
      <alignment horizontal="left"/>
      <protection locked="0"/>
    </xf>
    <xf numFmtId="168" fontId="8" fillId="0" borderId="0" xfId="0" applyNumberFormat="1" applyFont="1" applyFill="1" applyBorder="1" applyAlignment="1" applyProtection="1">
      <alignment horizontal="left"/>
      <protection locked="0"/>
    </xf>
    <xf numFmtId="168" fontId="8" fillId="0" borderId="2" xfId="0" applyNumberFormat="1" applyFont="1" applyFill="1" applyBorder="1" applyAlignment="1" applyProtection="1">
      <alignment horizontal="left"/>
      <protection locked="0"/>
    </xf>
    <xf numFmtId="0" fontId="0" fillId="0" borderId="0" xfId="0" applyFill="1"/>
    <xf numFmtId="0" fontId="29" fillId="9" borderId="0" xfId="0" applyFont="1" applyFill="1" applyAlignment="1">
      <alignment horizontal="right" vertical="top"/>
    </xf>
    <xf numFmtId="0" fontId="8" fillId="9" borderId="0" xfId="0" applyFont="1" applyFill="1" applyAlignment="1" applyProtection="1">
      <alignment vertical="top" wrapText="1"/>
      <protection locked="0"/>
    </xf>
    <xf numFmtId="0" fontId="8" fillId="9" borderId="0" xfId="0" applyFont="1" applyFill="1" applyAlignment="1" applyProtection="1">
      <alignment wrapText="1"/>
      <protection locked="0"/>
    </xf>
    <xf numFmtId="0" fontId="29" fillId="9" borderId="6" xfId="0" applyFont="1" applyFill="1" applyBorder="1" applyAlignment="1">
      <alignment horizontal="left" vertical="top"/>
    </xf>
    <xf numFmtId="0" fontId="29" fillId="0" borderId="0" xfId="0" applyFont="1" applyFill="1" applyBorder="1" applyAlignment="1">
      <alignment horizontal="left" vertical="top"/>
    </xf>
    <xf numFmtId="0" fontId="29" fillId="0" borderId="0" xfId="0" applyFont="1" applyFill="1" applyBorder="1" applyAlignment="1">
      <alignment horizontal="left" vertical="top" wrapText="1"/>
    </xf>
    <xf numFmtId="0" fontId="0" fillId="0" borderId="0" xfId="0" applyFill="1" applyBorder="1"/>
    <xf numFmtId="0" fontId="8" fillId="0" borderId="26" xfId="0" applyFont="1" applyBorder="1"/>
    <xf numFmtId="0" fontId="8" fillId="0" borderId="27" xfId="0" applyFont="1" applyBorder="1"/>
    <xf numFmtId="0" fontId="8" fillId="0" borderId="28" xfId="0" applyFont="1" applyBorder="1"/>
    <xf numFmtId="0" fontId="7" fillId="0" borderId="29" xfId="0" applyFont="1" applyBorder="1" applyAlignment="1">
      <alignment horizontal="center"/>
    </xf>
    <xf numFmtId="0" fontId="7" fillId="0" borderId="0" xfId="0" applyFont="1" applyAlignment="1">
      <alignment horizontal="left" vertical="center"/>
    </xf>
    <xf numFmtId="0" fontId="33" fillId="0" borderId="0" xfId="0" applyFont="1" applyAlignment="1">
      <alignment horizontal="left"/>
    </xf>
    <xf numFmtId="0" fontId="8" fillId="0" borderId="0" xfId="0" applyFont="1" applyAlignment="1">
      <alignment horizontal="left"/>
    </xf>
    <xf numFmtId="0" fontId="8" fillId="0" borderId="0" xfId="0" applyFont="1" applyBorder="1" applyAlignment="1">
      <alignment horizontal="left" vertical="center"/>
    </xf>
    <xf numFmtId="0" fontId="34" fillId="0" borderId="0" xfId="0" applyFont="1" applyAlignment="1">
      <alignment horizontal="left" vertical="center" wrapText="1"/>
    </xf>
    <xf numFmtId="0" fontId="8" fillId="0" borderId="0" xfId="0" applyFont="1" applyBorder="1" applyAlignment="1">
      <alignment horizontal="right" vertical="center"/>
    </xf>
    <xf numFmtId="0" fontId="33" fillId="0" borderId="0" xfId="0" applyFont="1" applyBorder="1" applyAlignment="1" applyProtection="1">
      <alignment horizontal="left"/>
      <protection locked="0"/>
    </xf>
    <xf numFmtId="0" fontId="8" fillId="0" borderId="0" xfId="0" applyFont="1" applyBorder="1" applyAlignment="1" applyProtection="1">
      <alignment horizontal="center"/>
      <protection locked="0"/>
    </xf>
    <xf numFmtId="10" fontId="4" fillId="0" borderId="13" xfId="1" applyNumberFormat="1" applyFont="1" applyFill="1" applyBorder="1"/>
    <xf numFmtId="43" fontId="3" fillId="9" borderId="0" xfId="1" applyFont="1" applyFill="1" applyBorder="1" applyProtection="1">
      <protection locked="0"/>
    </xf>
    <xf numFmtId="43" fontId="5" fillId="16" borderId="1" xfId="1" applyFont="1" applyFill="1" applyBorder="1" applyProtection="1">
      <protection locked="0"/>
    </xf>
    <xf numFmtId="0" fontId="5" fillId="17" borderId="1" xfId="0" applyFont="1" applyFill="1" applyBorder="1" applyProtection="1">
      <protection locked="0"/>
    </xf>
    <xf numFmtId="43" fontId="5" fillId="17" borderId="1" xfId="1" applyFont="1" applyFill="1" applyBorder="1" applyProtection="1">
      <protection locked="0"/>
    </xf>
    <xf numFmtId="0" fontId="7" fillId="0" borderId="0" xfId="0" applyFont="1" applyAlignment="1">
      <alignment horizontal="left" vertical="top" wrapText="1"/>
    </xf>
    <xf numFmtId="0" fontId="0" fillId="0" borderId="0" xfId="0" applyAlignment="1">
      <alignment horizontal="left" vertical="top" wrapText="1"/>
    </xf>
    <xf numFmtId="0" fontId="8" fillId="0" borderId="0" xfId="0" applyFont="1" applyFill="1" applyAlignment="1">
      <alignment horizontal="left" vertical="top" wrapText="1"/>
    </xf>
    <xf numFmtId="0" fontId="8" fillId="0" borderId="0" xfId="0" applyFont="1" applyAlignment="1">
      <alignment horizontal="left" vertical="top" wrapText="1"/>
    </xf>
    <xf numFmtId="0" fontId="25" fillId="0" borderId="0" xfId="0" applyFont="1" applyAlignment="1">
      <alignment horizontal="left" vertical="top" wrapText="1"/>
    </xf>
    <xf numFmtId="0" fontId="18" fillId="0" borderId="6" xfId="2" applyFont="1" applyFill="1" applyBorder="1" applyAlignment="1">
      <alignment horizontal="left" vertical="center" wrapText="1"/>
    </xf>
    <xf numFmtId="0" fontId="18" fillId="0" borderId="0" xfId="2" applyFont="1" applyFill="1" applyAlignment="1">
      <alignment horizontal="left" vertical="center" wrapText="1"/>
    </xf>
    <xf numFmtId="0" fontId="18" fillId="0" borderId="0" xfId="2" applyFont="1" applyFill="1" applyAlignment="1">
      <alignment horizontal="left" vertical="top" wrapText="1"/>
    </xf>
    <xf numFmtId="0" fontId="7" fillId="9" borderId="0" xfId="0" applyFont="1" applyFill="1" applyBorder="1" applyAlignment="1">
      <alignment vertical="top" wrapText="1"/>
    </xf>
    <xf numFmtId="0" fontId="0" fillId="9" borderId="0" xfId="0" applyFill="1" applyBorder="1" applyAlignment="1">
      <alignment vertical="top" wrapText="1"/>
    </xf>
    <xf numFmtId="0" fontId="8" fillId="0" borderId="0" xfId="0" applyFont="1" applyAlignment="1">
      <alignment vertical="top" wrapText="1"/>
    </xf>
    <xf numFmtId="0" fontId="0" fillId="0" borderId="0" xfId="0" applyAlignment="1">
      <alignment vertical="top" wrapText="1"/>
    </xf>
    <xf numFmtId="0" fontId="7" fillId="14" borderId="13" xfId="0" applyFont="1" applyFill="1" applyBorder="1" applyAlignment="1">
      <alignment horizontal="left" vertical="center"/>
    </xf>
    <xf numFmtId="0" fontId="7" fillId="14" borderId="8" xfId="0" applyFont="1" applyFill="1" applyBorder="1" applyAlignment="1">
      <alignment horizontal="left" vertical="center"/>
    </xf>
    <xf numFmtId="0" fontId="7" fillId="0" borderId="0" xfId="0" applyFont="1" applyFill="1" applyAlignment="1">
      <alignment vertical="top" wrapText="1"/>
    </xf>
    <xf numFmtId="0" fontId="27" fillId="0" borderId="0" xfId="0" applyFont="1" applyAlignment="1">
      <alignment vertical="top" wrapText="1"/>
    </xf>
    <xf numFmtId="0" fontId="8" fillId="0" borderId="0" xfId="0" applyFont="1" applyFill="1" applyAlignment="1">
      <alignment vertical="top" wrapText="1"/>
    </xf>
    <xf numFmtId="0" fontId="7" fillId="14" borderId="0" xfId="0" applyFont="1" applyFill="1" applyAlignment="1">
      <alignment horizontal="left" vertical="center"/>
    </xf>
    <xf numFmtId="0" fontId="8" fillId="0" borderId="0" xfId="0" applyFont="1" applyFill="1" applyAlignment="1">
      <alignment horizontal="left"/>
    </xf>
    <xf numFmtId="0" fontId="8" fillId="0" borderId="0" xfId="0" applyFont="1" applyFill="1" applyAlignment="1">
      <alignment horizontal="left" vertical="center" wrapText="1"/>
    </xf>
    <xf numFmtId="0" fontId="17" fillId="9" borderId="1" xfId="2" applyFont="1" applyFill="1" applyBorder="1" applyAlignment="1">
      <alignment horizontal="center" vertical="center" wrapText="1"/>
    </xf>
    <xf numFmtId="0" fontId="7" fillId="9" borderId="0" xfId="0" applyFont="1" applyFill="1" applyAlignment="1">
      <alignment horizontal="left" vertical="center"/>
    </xf>
    <xf numFmtId="0" fontId="8" fillId="0" borderId="0" xfId="0" applyFont="1" applyFill="1" applyAlignment="1">
      <alignment horizontal="left" vertical="center"/>
    </xf>
    <xf numFmtId="0" fontId="8" fillId="0" borderId="0" xfId="0" applyFont="1" applyFill="1" applyAlignment="1">
      <alignment horizontal="left" wrapText="1"/>
    </xf>
    <xf numFmtId="0" fontId="25" fillId="0" borderId="0" xfId="0" applyFont="1" applyAlignment="1">
      <alignment vertical="top" wrapText="1"/>
    </xf>
    <xf numFmtId="0" fontId="7" fillId="14" borderId="13" xfId="0" applyFont="1" applyFill="1" applyBorder="1" applyAlignment="1">
      <alignment horizontal="left"/>
    </xf>
    <xf numFmtId="0" fontId="7" fillId="14" borderId="8" xfId="0" applyFont="1" applyFill="1" applyBorder="1" applyAlignment="1">
      <alignment horizontal="left"/>
    </xf>
    <xf numFmtId="0" fontId="17" fillId="9" borderId="9" xfId="2" applyFont="1" applyFill="1" applyBorder="1" applyAlignment="1">
      <alignment horizontal="center" vertical="center" wrapText="1"/>
    </xf>
    <xf numFmtId="0" fontId="17" fillId="9" borderId="4" xfId="2" applyFont="1" applyFill="1" applyBorder="1" applyAlignment="1">
      <alignment horizontal="center" vertical="center" wrapText="1"/>
    </xf>
    <xf numFmtId="0" fontId="17" fillId="9" borderId="10" xfId="2" applyFont="1" applyFill="1" applyBorder="1" applyAlignment="1">
      <alignment horizontal="center" vertical="center" wrapText="1"/>
    </xf>
    <xf numFmtId="0" fontId="17" fillId="9" borderId="11" xfId="2" applyFont="1" applyFill="1" applyBorder="1" applyAlignment="1">
      <alignment horizontal="center" vertical="center" wrapText="1"/>
    </xf>
    <xf numFmtId="0" fontId="18" fillId="0" borderId="0" xfId="2" applyFont="1" applyAlignment="1">
      <alignment horizontal="left" vertical="center" wrapText="1"/>
    </xf>
    <xf numFmtId="0" fontId="7" fillId="0" borderId="0" xfId="0" applyFont="1" applyFill="1" applyAlignment="1">
      <alignment horizontal="left" wrapText="1"/>
    </xf>
    <xf numFmtId="0" fontId="17" fillId="9" borderId="13" xfId="2" applyFont="1" applyFill="1" applyBorder="1" applyAlignment="1">
      <alignment horizontal="center" vertical="center"/>
    </xf>
    <xf numFmtId="0" fontId="17" fillId="9" borderId="8" xfId="2" applyFont="1" applyFill="1" applyBorder="1" applyAlignment="1">
      <alignment horizontal="center" vertical="center"/>
    </xf>
    <xf numFmtId="0" fontId="17" fillId="9" borderId="7" xfId="2" applyFont="1" applyFill="1" applyBorder="1" applyAlignment="1">
      <alignment horizontal="center" vertical="center"/>
    </xf>
    <xf numFmtId="0" fontId="17" fillId="9" borderId="1" xfId="2" applyFont="1" applyFill="1" applyBorder="1" applyAlignment="1">
      <alignment horizontal="center" vertical="center"/>
    </xf>
    <xf numFmtId="0" fontId="17" fillId="9" borderId="13" xfId="2" applyFont="1" applyFill="1" applyBorder="1" applyAlignment="1">
      <alignment horizontal="center" vertical="center" wrapText="1"/>
    </xf>
    <xf numFmtId="0" fontId="17" fillId="9" borderId="8" xfId="2" applyFont="1" applyFill="1" applyBorder="1" applyAlignment="1">
      <alignment horizontal="center" vertical="center" wrapText="1"/>
    </xf>
    <xf numFmtId="0" fontId="17" fillId="9" borderId="7" xfId="2" applyFont="1" applyFill="1" applyBorder="1" applyAlignment="1">
      <alignment horizontal="center" vertical="center" wrapText="1"/>
    </xf>
    <xf numFmtId="0" fontId="18" fillId="0" borderId="6" xfId="2" applyFont="1" applyBorder="1" applyAlignment="1">
      <alignment horizontal="left" vertical="center"/>
    </xf>
    <xf numFmtId="0" fontId="18" fillId="0" borderId="0" xfId="2" applyFont="1" applyAlignment="1">
      <alignment horizontal="left" vertical="center"/>
    </xf>
    <xf numFmtId="0" fontId="7" fillId="0" borderId="0" xfId="0" applyFont="1" applyFill="1" applyAlignment="1">
      <alignment horizontal="left" vertical="top" wrapText="1"/>
    </xf>
    <xf numFmtId="0" fontId="8" fillId="0" borderId="0" xfId="0" applyFont="1" applyFill="1" applyAlignment="1"/>
    <xf numFmtId="0" fontId="8" fillId="0" borderId="0" xfId="0" applyFont="1" applyAlignment="1"/>
    <xf numFmtId="0" fontId="7" fillId="14" borderId="7" xfId="0" applyFont="1" applyFill="1" applyBorder="1" applyAlignment="1">
      <alignment horizontal="left" vertical="center"/>
    </xf>
    <xf numFmtId="0" fontId="8" fillId="0" borderId="6" xfId="0" applyFont="1" applyFill="1" applyBorder="1" applyAlignment="1">
      <alignment horizontal="left" vertical="top" wrapText="1"/>
    </xf>
    <xf numFmtId="0" fontId="0" fillId="0" borderId="6" xfId="0" applyBorder="1" applyAlignment="1">
      <alignment horizontal="left" vertical="top" wrapText="1"/>
    </xf>
    <xf numFmtId="0" fontId="33" fillId="0" borderId="2" xfId="0" applyFont="1" applyBorder="1" applyAlignment="1">
      <alignment horizontal="left"/>
    </xf>
    <xf numFmtId="0" fontId="35" fillId="0" borderId="0" xfId="0" applyFont="1" applyBorder="1" applyAlignment="1">
      <alignment horizontal="left" vertical="center" wrapText="1"/>
    </xf>
    <xf numFmtId="168" fontId="8" fillId="9" borderId="2" xfId="0" applyNumberFormat="1" applyFont="1" applyFill="1" applyBorder="1" applyAlignment="1" applyProtection="1">
      <alignment horizontal="left"/>
      <protection locked="0"/>
    </xf>
    <xf numFmtId="0" fontId="31" fillId="9" borderId="2" xfId="0" applyFont="1" applyFill="1" applyBorder="1" applyAlignment="1" applyProtection="1">
      <alignment horizontal="left" wrapText="1"/>
      <protection locked="0"/>
    </xf>
    <xf numFmtId="0" fontId="8" fillId="0" borderId="0" xfId="0" applyFont="1" applyFill="1" applyBorder="1" applyAlignment="1">
      <alignment horizontal="center"/>
    </xf>
    <xf numFmtId="0" fontId="29" fillId="9" borderId="0" xfId="0" applyFont="1" applyFill="1" applyAlignment="1">
      <alignment horizontal="right" vertical="top" wrapText="1"/>
    </xf>
    <xf numFmtId="0" fontId="8" fillId="0" borderId="0" xfId="0" applyFont="1" applyFill="1" applyBorder="1" applyAlignment="1">
      <alignment horizontal="left"/>
    </xf>
    <xf numFmtId="164" fontId="7" fillId="0" borderId="0" xfId="0" applyNumberFormat="1" applyFont="1" applyFill="1" applyBorder="1" applyAlignment="1">
      <alignment horizontal="left"/>
    </xf>
    <xf numFmtId="164" fontId="8" fillId="9" borderId="2" xfId="0" applyNumberFormat="1" applyFont="1" applyFill="1" applyBorder="1" applyAlignment="1" applyProtection="1">
      <alignment horizontal="left"/>
      <protection locked="0"/>
    </xf>
    <xf numFmtId="0" fontId="29" fillId="0" borderId="0" xfId="0" applyFont="1" applyAlignment="1">
      <alignment horizontal="left" vertical="center" wrapText="1"/>
    </xf>
    <xf numFmtId="0" fontId="8" fillId="0" borderId="2" xfId="0" applyFont="1" applyBorder="1" applyAlignment="1" applyProtection="1">
      <alignment horizontal="center"/>
      <protection locked="0"/>
    </xf>
    <xf numFmtId="0" fontId="33" fillId="0" borderId="2" xfId="0" applyFont="1" applyBorder="1" applyAlignment="1" applyProtection="1">
      <alignment horizontal="left"/>
      <protection locked="0"/>
    </xf>
    <xf numFmtId="0" fontId="5" fillId="0" borderId="13" xfId="0" applyFont="1" applyBorder="1" applyAlignment="1">
      <alignment horizontal="left" vertical="top" wrapText="1"/>
    </xf>
    <xf numFmtId="0" fontId="5" fillId="0" borderId="8" xfId="0" applyFont="1" applyBorder="1" applyAlignment="1">
      <alignment horizontal="left" vertical="top" wrapText="1"/>
    </xf>
    <xf numFmtId="43" fontId="5" fillId="0" borderId="17" xfId="1" applyFont="1" applyBorder="1" applyAlignment="1">
      <alignment horizontal="center"/>
    </xf>
    <xf numFmtId="43" fontId="5" fillId="0" borderId="18" xfId="1" applyFont="1" applyBorder="1" applyAlignment="1">
      <alignment horizontal="center"/>
    </xf>
    <xf numFmtId="4" fontId="6" fillId="8" borderId="13" xfId="0" applyNumberFormat="1" applyFont="1" applyFill="1" applyBorder="1" applyAlignment="1">
      <alignment horizontal="right" wrapText="1"/>
    </xf>
    <xf numFmtId="4" fontId="6" fillId="8" borderId="7" xfId="0" applyNumberFormat="1" applyFont="1" applyFill="1" applyBorder="1" applyAlignment="1">
      <alignment horizontal="right" wrapText="1"/>
    </xf>
    <xf numFmtId="43" fontId="5" fillId="0" borderId="9" xfId="1" applyFont="1" applyBorder="1" applyAlignment="1">
      <alignment horizontal="center"/>
    </xf>
    <xf numFmtId="43" fontId="5" fillId="0" borderId="4" xfId="1" applyFont="1" applyBorder="1" applyAlignment="1">
      <alignment horizontal="center"/>
    </xf>
    <xf numFmtId="43" fontId="5" fillId="0" borderId="15" xfId="1" applyFont="1" applyBorder="1" applyAlignment="1">
      <alignment horizontal="center"/>
    </xf>
    <xf numFmtId="43" fontId="5" fillId="0" borderId="14" xfId="1" applyFont="1" applyBorder="1" applyAlignment="1">
      <alignment horizontal="center"/>
    </xf>
    <xf numFmtId="43" fontId="5" fillId="0" borderId="13" xfId="1" applyFont="1" applyBorder="1" applyAlignment="1"/>
    <xf numFmtId="43" fontId="5" fillId="0" borderId="7" xfId="1" applyFont="1" applyBorder="1" applyAlignment="1"/>
    <xf numFmtId="43" fontId="5" fillId="0" borderId="19" xfId="1" applyFont="1" applyBorder="1" applyAlignment="1">
      <alignment horizontal="center"/>
    </xf>
    <xf numFmtId="43" fontId="5" fillId="0" borderId="16" xfId="1" applyFont="1" applyBorder="1" applyAlignment="1">
      <alignment horizontal="center"/>
    </xf>
    <xf numFmtId="0" fontId="26" fillId="11" borderId="13" xfId="0" applyFont="1" applyFill="1" applyBorder="1" applyAlignment="1">
      <alignment horizontal="center" vertical="center" wrapText="1"/>
    </xf>
    <xf numFmtId="0" fontId="26" fillId="11" borderId="8" xfId="0" applyFont="1" applyFill="1" applyBorder="1" applyAlignment="1">
      <alignment horizontal="center" vertical="center" wrapText="1"/>
    </xf>
    <xf numFmtId="0" fontId="26" fillId="11" borderId="7" xfId="0" applyFont="1" applyFill="1" applyBorder="1" applyAlignment="1">
      <alignment horizontal="center" vertical="center" wrapText="1"/>
    </xf>
    <xf numFmtId="43" fontId="5" fillId="0" borderId="8" xfId="1" applyFont="1" applyBorder="1" applyAlignment="1"/>
    <xf numFmtId="43" fontId="6" fillId="2" borderId="13" xfId="1" applyFont="1" applyFill="1" applyBorder="1" applyAlignment="1"/>
    <xf numFmtId="43" fontId="6" fillId="2" borderId="7" xfId="1" applyFont="1" applyFill="1" applyBorder="1" applyAlignment="1"/>
    <xf numFmtId="0" fontId="6" fillId="0" borderId="10" xfId="0" applyFont="1" applyFill="1" applyBorder="1" applyAlignment="1">
      <alignment horizontal="right" wrapText="1"/>
    </xf>
    <xf numFmtId="0" fontId="6" fillId="0" borderId="2" xfId="0" applyFont="1" applyFill="1" applyBorder="1" applyAlignment="1">
      <alignment horizontal="right" wrapText="1"/>
    </xf>
    <xf numFmtId="0" fontId="6" fillId="4" borderId="0" xfId="0" applyFont="1" applyFill="1" applyAlignment="1">
      <alignment horizontal="center" vertical="center" wrapText="1"/>
    </xf>
    <xf numFmtId="0" fontId="24" fillId="10" borderId="13" xfId="0" applyFont="1" applyFill="1" applyBorder="1" applyAlignment="1" applyProtection="1">
      <alignment horizontal="center"/>
    </xf>
    <xf numFmtId="0" fontId="0" fillId="0" borderId="8" xfId="0" applyBorder="1" applyAlignment="1">
      <alignment horizontal="center"/>
    </xf>
    <xf numFmtId="1" fontId="26" fillId="12" borderId="13" xfId="0" applyNumberFormat="1" applyFont="1" applyFill="1" applyBorder="1" applyAlignment="1">
      <alignment horizontal="center" vertical="center" wrapText="1"/>
    </xf>
    <xf numFmtId="1" fontId="26" fillId="12" borderId="8" xfId="0" applyNumberFormat="1" applyFont="1" applyFill="1" applyBorder="1" applyAlignment="1">
      <alignment horizontal="center" vertical="center" wrapText="1"/>
    </xf>
    <xf numFmtId="1" fontId="26" fillId="12" borderId="7" xfId="0" applyNumberFormat="1" applyFont="1" applyFill="1" applyBorder="1" applyAlignment="1">
      <alignment horizontal="center" vertical="center" wrapText="1"/>
    </xf>
    <xf numFmtId="3" fontId="26" fillId="11" borderId="13" xfId="0" applyNumberFormat="1" applyFont="1" applyFill="1" applyBorder="1" applyAlignment="1">
      <alignment horizontal="center"/>
    </xf>
    <xf numFmtId="3" fontId="26" fillId="11" borderId="8" xfId="0" applyNumberFormat="1" applyFont="1" applyFill="1" applyBorder="1" applyAlignment="1">
      <alignment horizontal="center"/>
    </xf>
    <xf numFmtId="3" fontId="26" fillId="11" borderId="7" xfId="0" applyNumberFormat="1" applyFont="1" applyFill="1" applyBorder="1" applyAlignment="1">
      <alignment horizontal="center"/>
    </xf>
    <xf numFmtId="43" fontId="5" fillId="13" borderId="13" xfId="1" applyFont="1" applyFill="1" applyBorder="1" applyAlignment="1"/>
    <xf numFmtId="43" fontId="5" fillId="13" borderId="8" xfId="1" applyFont="1" applyFill="1" applyBorder="1" applyAlignment="1"/>
    <xf numFmtId="43" fontId="6" fillId="3" borderId="13" xfId="1" applyFont="1" applyFill="1" applyBorder="1" applyAlignment="1"/>
    <xf numFmtId="43" fontId="6" fillId="3" borderId="7" xfId="1" applyFont="1" applyFill="1" applyBorder="1" applyAlignment="1"/>
    <xf numFmtId="0" fontId="4" fillId="0" borderId="8" xfId="0" applyFont="1" applyFill="1" applyBorder="1" applyAlignment="1" applyProtection="1">
      <alignment horizontal="left"/>
    </xf>
    <xf numFmtId="0" fontId="4" fillId="0" borderId="0" xfId="0" applyFont="1" applyFill="1" applyBorder="1" applyAlignment="1">
      <alignment horizontal="left" vertical="top" wrapText="1"/>
    </xf>
    <xf numFmtId="0" fontId="18" fillId="9" borderId="1" xfId="2" applyFont="1" applyFill="1" applyBorder="1" applyAlignment="1">
      <alignment horizontal="center" vertical="top" wrapText="1"/>
    </xf>
    <xf numFmtId="43" fontId="3" fillId="0" borderId="3" xfId="1" applyFont="1" applyFill="1" applyBorder="1" applyAlignment="1">
      <alignment horizontal="center" vertical="center" wrapText="1"/>
    </xf>
    <xf numFmtId="43" fontId="3" fillId="0" borderId="5" xfId="1" applyFont="1" applyFill="1" applyBorder="1" applyAlignment="1">
      <alignment horizontal="center" vertical="center" wrapText="1"/>
    </xf>
    <xf numFmtId="43" fontId="3" fillId="0" borderId="12" xfId="1" applyFont="1" applyFill="1" applyBorder="1" applyAlignment="1">
      <alignment horizontal="center" vertical="center" wrapText="1"/>
    </xf>
    <xf numFmtId="0" fontId="3" fillId="0" borderId="1" xfId="0" applyFont="1" applyFill="1" applyBorder="1" applyAlignment="1">
      <alignment horizontal="center" wrapText="1"/>
    </xf>
    <xf numFmtId="0" fontId="4" fillId="0" borderId="8" xfId="0" applyFont="1" applyFill="1" applyBorder="1" applyAlignment="1">
      <alignment horizontal="left" vertical="center" wrapText="1"/>
    </xf>
    <xf numFmtId="0" fontId="4" fillId="0" borderId="8" xfId="0" applyFont="1" applyFill="1" applyBorder="1" applyAlignment="1">
      <alignment horizontal="left"/>
    </xf>
    <xf numFmtId="0" fontId="18" fillId="9" borderId="1" xfId="2" applyFont="1" applyFill="1" applyBorder="1" applyAlignment="1">
      <alignment horizontal="center" vertical="center" wrapText="1"/>
    </xf>
    <xf numFmtId="0" fontId="3" fillId="0" borderId="9" xfId="0" applyFont="1" applyFill="1" applyBorder="1" applyAlignment="1">
      <alignment horizontal="center" wrapText="1"/>
    </xf>
    <xf numFmtId="0" fontId="3" fillId="0" borderId="4" xfId="0" applyFont="1" applyFill="1" applyBorder="1" applyAlignment="1">
      <alignment horizontal="center" wrapText="1"/>
    </xf>
    <xf numFmtId="0" fontId="3" fillId="0" borderId="10" xfId="0" applyFont="1" applyFill="1" applyBorder="1" applyAlignment="1">
      <alignment horizontal="center" wrapText="1"/>
    </xf>
    <xf numFmtId="0" fontId="3" fillId="0" borderId="11" xfId="0" applyFont="1" applyFill="1" applyBorder="1" applyAlignment="1">
      <alignment horizontal="center" wrapText="1"/>
    </xf>
    <xf numFmtId="0" fontId="18" fillId="4" borderId="9" xfId="2" applyFont="1" applyFill="1" applyBorder="1" applyAlignment="1">
      <alignment horizontal="center" wrapText="1"/>
    </xf>
    <xf numFmtId="0" fontId="18" fillId="4" borderId="4" xfId="2" applyFont="1" applyFill="1" applyBorder="1" applyAlignment="1">
      <alignment horizontal="center" wrapText="1"/>
    </xf>
    <xf numFmtId="0" fontId="18" fillId="4" borderId="10" xfId="2" applyFont="1" applyFill="1" applyBorder="1" applyAlignment="1">
      <alignment horizontal="center" wrapText="1"/>
    </xf>
    <xf numFmtId="0" fontId="18" fillId="4" borderId="11" xfId="2" applyFont="1" applyFill="1" applyBorder="1" applyAlignment="1">
      <alignment horizontal="center" wrapText="1"/>
    </xf>
    <xf numFmtId="0" fontId="3" fillId="0" borderId="0" xfId="0" applyFont="1" applyFill="1" applyBorder="1" applyAlignment="1">
      <alignment horizontal="left" wrapText="1"/>
    </xf>
    <xf numFmtId="0" fontId="3" fillId="0" borderId="14" xfId="0" applyFont="1" applyFill="1" applyBorder="1" applyAlignment="1">
      <alignment horizontal="left" wrapText="1"/>
    </xf>
    <xf numFmtId="0" fontId="3" fillId="0" borderId="2" xfId="0" applyFont="1" applyFill="1" applyBorder="1" applyAlignment="1">
      <alignment horizontal="left" wrapText="1"/>
    </xf>
    <xf numFmtId="0" fontId="3" fillId="0" borderId="11" xfId="0" applyFont="1" applyFill="1" applyBorder="1" applyAlignment="1">
      <alignment horizontal="left" wrapText="1"/>
    </xf>
    <xf numFmtId="0" fontId="4" fillId="0" borderId="8" xfId="0" applyFont="1" applyFill="1" applyBorder="1" applyAlignment="1">
      <alignment horizontal="left" vertical="top" wrapText="1"/>
    </xf>
    <xf numFmtId="0" fontId="0" fillId="0" borderId="8" xfId="0" applyBorder="1" applyAlignment="1">
      <alignment horizontal="left" vertical="top" wrapText="1"/>
    </xf>
    <xf numFmtId="0" fontId="0" fillId="0" borderId="7" xfId="0" applyBorder="1" applyAlignment="1">
      <alignment horizontal="left" vertical="top" wrapText="1"/>
    </xf>
    <xf numFmtId="0" fontId="4" fillId="0" borderId="1" xfId="0" applyFont="1" applyFill="1" applyBorder="1" applyAlignment="1">
      <alignment horizontal="left" vertical="center" wrapText="1"/>
    </xf>
    <xf numFmtId="1" fontId="4" fillId="0" borderId="1" xfId="0" applyNumberFormat="1" applyFont="1" applyFill="1" applyBorder="1" applyAlignment="1">
      <alignment horizontal="left" vertical="center" wrapText="1"/>
    </xf>
    <xf numFmtId="43" fontId="3" fillId="0" borderId="1" xfId="1" applyFont="1" applyFill="1" applyBorder="1" applyAlignment="1">
      <alignment horizontal="center" vertical="center" wrapText="1"/>
    </xf>
    <xf numFmtId="0" fontId="4" fillId="0" borderId="2" xfId="0" applyFont="1" applyFill="1" applyBorder="1" applyAlignment="1">
      <alignment horizontal="left" wrapText="1"/>
    </xf>
    <xf numFmtId="0" fontId="4" fillId="0" borderId="11" xfId="0" applyFont="1" applyFill="1" applyBorder="1" applyAlignment="1">
      <alignment horizontal="left" wrapText="1"/>
    </xf>
    <xf numFmtId="0" fontId="4" fillId="0" borderId="13" xfId="0" applyFont="1" applyFill="1" applyBorder="1" applyAlignment="1">
      <alignment horizontal="left"/>
    </xf>
    <xf numFmtId="0" fontId="4" fillId="0" borderId="7" xfId="0" applyFont="1" applyFill="1" applyBorder="1" applyAlignment="1">
      <alignment horizontal="left"/>
    </xf>
    <xf numFmtId="164" fontId="4" fillId="0" borderId="13" xfId="0" applyNumberFormat="1" applyFont="1" applyFill="1" applyBorder="1" applyAlignment="1">
      <alignment horizontal="left"/>
    </xf>
    <xf numFmtId="164" fontId="4" fillId="0" borderId="8" xfId="0" applyNumberFormat="1" applyFont="1" applyFill="1" applyBorder="1" applyAlignment="1">
      <alignment horizontal="left"/>
    </xf>
    <xf numFmtId="164" fontId="4" fillId="0" borderId="7" xfId="0" applyNumberFormat="1" applyFont="1" applyFill="1" applyBorder="1" applyAlignment="1">
      <alignment horizontal="left"/>
    </xf>
    <xf numFmtId="43" fontId="3" fillId="0" borderId="13" xfId="0" applyNumberFormat="1" applyFont="1" applyFill="1" applyBorder="1" applyAlignment="1">
      <alignment horizontal="center"/>
    </xf>
    <xf numFmtId="43" fontId="3" fillId="0" borderId="7" xfId="0" applyNumberFormat="1" applyFont="1" applyFill="1" applyBorder="1" applyAlignment="1">
      <alignment horizontal="center"/>
    </xf>
    <xf numFmtId="0" fontId="4" fillId="0" borderId="0" xfId="0" applyFont="1" applyFill="1" applyBorder="1" applyAlignment="1">
      <alignment horizontal="left" wrapText="1"/>
    </xf>
    <xf numFmtId="0" fontId="4" fillId="0" borderId="14" xfId="0" applyFont="1" applyFill="1" applyBorder="1" applyAlignment="1">
      <alignment horizontal="left" wrapText="1"/>
    </xf>
    <xf numFmtId="0" fontId="3" fillId="0" borderId="15" xfId="0" applyFont="1" applyFill="1" applyBorder="1" applyAlignment="1">
      <alignment horizontal="center" wrapText="1"/>
    </xf>
    <xf numFmtId="0" fontId="3" fillId="0" borderId="14" xfId="0" applyFont="1" applyFill="1" applyBorder="1" applyAlignment="1">
      <alignment horizontal="center" wrapText="1"/>
    </xf>
    <xf numFmtId="0" fontId="4" fillId="0" borderId="1" xfId="0" applyFont="1" applyFill="1" applyBorder="1" applyAlignment="1">
      <alignment horizontal="left" vertical="top" wrapText="1"/>
    </xf>
    <xf numFmtId="0" fontId="0" fillId="0" borderId="1" xfId="0" applyBorder="1" applyAlignment="1">
      <alignment horizontal="left" vertical="top" wrapText="1"/>
    </xf>
    <xf numFmtId="4" fontId="6" fillId="8" borderId="13" xfId="0" applyNumberFormat="1" applyFont="1" applyFill="1" applyBorder="1" applyAlignment="1">
      <alignment horizontal="center" wrapText="1"/>
    </xf>
    <xf numFmtId="4" fontId="6" fillId="8" borderId="7" xfId="0" applyNumberFormat="1" applyFont="1" applyFill="1" applyBorder="1" applyAlignment="1">
      <alignment horizontal="center" wrapText="1"/>
    </xf>
  </cellXfs>
  <cellStyles count="3">
    <cellStyle name="Comma" xfId="1" builtinId="3"/>
    <cellStyle name="Hyperlink" xfId="2" builtinId="8"/>
    <cellStyle name="Normal" xfId="0" builtinId="0"/>
  </cellStyles>
  <dxfs count="3">
    <dxf>
      <font>
        <color theme="0"/>
      </font>
      <fill>
        <patternFill>
          <bgColor rgb="FF00B050"/>
        </patternFill>
      </fill>
    </dxf>
    <dxf>
      <font>
        <color theme="0"/>
      </font>
      <fill>
        <patternFill>
          <bgColor rgb="FFFF0000"/>
        </patternFill>
      </fill>
    </dxf>
    <dxf>
      <font>
        <color auto="1"/>
      </font>
      <fill>
        <patternFill>
          <bgColor rgb="FFFFCC00"/>
        </patternFill>
      </fill>
    </dxf>
  </dxfs>
  <tableStyles count="0" defaultTableStyle="TableStyleMedium2" defaultPivotStyle="PivotStyleLight16"/>
  <colors>
    <mruColors>
      <color rgb="FFE4DFEC"/>
      <color rgb="FFFFFFCC"/>
      <color rgb="FFF2DCDB"/>
      <color rgb="FFFFCC00"/>
      <color rgb="FF98B4E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baxter\AppData\Local\Microsoft\Windows\INetCache\Content.Outlook\KK7B5NM3\Unlocked.%20cost%20worksheet.xl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alary, Benefits, &amp; Travel"/>
      <sheetName val="Cost Summary"/>
      <sheetName val="Allowable and Unallowable Costs"/>
    </sheetNames>
    <sheetDataSet>
      <sheetData sheetId="0" refreshError="1"/>
      <sheetData sheetId="1" refreshError="1">
        <row r="4">
          <cell r="L4" t="str">
            <v>§200.431</v>
          </cell>
        </row>
      </sheetData>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ecfr.gov/cgi-bin/text-idx?SID=12765994d48d1f888e2f8db305bb7f6a&amp;mc=true&amp;node=pt2.1.200&amp;rgn=div5" TargetMode="External"/><Relationship Id="rId13" Type="http://schemas.openxmlformats.org/officeDocument/2006/relationships/hyperlink" Target="https://www.ecfr.gov/cgi-bin/text-idx?SID=12765994d48d1f888e2f8db305bb7f6a&amp;mc=true&amp;node=pt2.1.200&amp;rgn=div5" TargetMode="External"/><Relationship Id="rId18" Type="http://schemas.openxmlformats.org/officeDocument/2006/relationships/hyperlink" Target="https://www.ecfr.gov/cgi-bin/text-idx?SID=12765994d48d1f888e2f8db305bb7f6a&amp;mc=true&amp;node=pt2.1.200&amp;rgn=div5" TargetMode="External"/><Relationship Id="rId3" Type="http://schemas.openxmlformats.org/officeDocument/2006/relationships/hyperlink" Target="https://www.ecfr.gov/cgi-bin/text-idx?SID=12765994d48d1f888e2f8db305bb7f6a&amp;mc=true&amp;node=pt2.1.200&amp;rgn=div5" TargetMode="External"/><Relationship Id="rId21" Type="http://schemas.openxmlformats.org/officeDocument/2006/relationships/hyperlink" Target="https://www.ecfr.gov/cgi-bin/text-idx?SID=12765994d48d1f888e2f8db305bb7f6a&amp;mc=true&amp;node=pt2.1.200&amp;rgn=div5" TargetMode="External"/><Relationship Id="rId7" Type="http://schemas.openxmlformats.org/officeDocument/2006/relationships/hyperlink" Target="https://www.ecfr.gov/cgi-bin/text-idx?SID=12765994d48d1f888e2f8db305bb7f6a&amp;mc=true&amp;node=pt2.1.200&amp;rgn=div5" TargetMode="External"/><Relationship Id="rId12" Type="http://schemas.openxmlformats.org/officeDocument/2006/relationships/hyperlink" Target="https://www.ecfr.gov/cgi-bin/text-idx?SID=12765994d48d1f888e2f8db305bb7f6a&amp;mc=true&amp;node=pt2.1.200&amp;rgn=div5" TargetMode="External"/><Relationship Id="rId17" Type="http://schemas.openxmlformats.org/officeDocument/2006/relationships/hyperlink" Target="https://www.ecfr.gov/cgi-bin/text-idx?SID=12765994d48d1f888e2f8db305bb7f6a&amp;mc=true&amp;node=pt2.1.200&amp;rgn=div5" TargetMode="External"/><Relationship Id="rId2" Type="http://schemas.openxmlformats.org/officeDocument/2006/relationships/hyperlink" Target="https://www.ecfr.gov/cgi-bin/text-idx?SID=12765994d48d1f888e2f8db305bb7f6a&amp;mc=true&amp;node=pt2.1.200&amp;rgn=div5" TargetMode="External"/><Relationship Id="rId16" Type="http://schemas.openxmlformats.org/officeDocument/2006/relationships/hyperlink" Target="https://www.ecfr.gov/cgi-bin/text-idx?SID=12765994d48d1f888e2f8db305bb7f6a&amp;mc=true&amp;node=pt2.1.200&amp;rgn=div5" TargetMode="External"/><Relationship Id="rId20" Type="http://schemas.openxmlformats.org/officeDocument/2006/relationships/hyperlink" Target="https://www.ecfr.gov/cgi-bin/text-idx?SID=12765994d48d1f888e2f8db305bb7f6a&amp;mc=true&amp;node=pt2.1.200&amp;rgn=div5" TargetMode="External"/><Relationship Id="rId1" Type="http://schemas.openxmlformats.org/officeDocument/2006/relationships/hyperlink" Target="https://www.ecfr.gov/cgi-bin/text-idx?SID=12765994d48d1f888e2f8db305bb7f6a&amp;mc=true&amp;node=pt2.1.200&amp;rgn=div5" TargetMode="External"/><Relationship Id="rId6" Type="http://schemas.openxmlformats.org/officeDocument/2006/relationships/hyperlink" Target="https://www.ecfr.gov/cgi-bin/text-idx?SID=12765994d48d1f888e2f8db305bb7f6a&amp;mc=true&amp;node=pt2.1.200&amp;rgn=div5" TargetMode="External"/><Relationship Id="rId11" Type="http://schemas.openxmlformats.org/officeDocument/2006/relationships/hyperlink" Target="https://www.ecfr.gov/cgi-bin/text-idx?SID=12765994d48d1f888e2f8db305bb7f6a&amp;mc=true&amp;node=pt2.1.200&amp;rgn=div5" TargetMode="External"/><Relationship Id="rId5" Type="http://schemas.openxmlformats.org/officeDocument/2006/relationships/hyperlink" Target="https://www.ecfr.gov/cgi-bin/text-idx?SID=12765994d48d1f888e2f8db305bb7f6a&amp;mc=true&amp;node=pt2.1.200&amp;rgn=div5" TargetMode="External"/><Relationship Id="rId15" Type="http://schemas.openxmlformats.org/officeDocument/2006/relationships/hyperlink" Target="https://www.ecfr.gov/cgi-bin/text-idx?SID=12765994d48d1f888e2f8db305bb7f6a&amp;mc=true&amp;node=pt2.1.200&amp;rgn=div5" TargetMode="External"/><Relationship Id="rId23" Type="http://schemas.openxmlformats.org/officeDocument/2006/relationships/printerSettings" Target="../printerSettings/printerSettings1.bin"/><Relationship Id="rId10" Type="http://schemas.openxmlformats.org/officeDocument/2006/relationships/hyperlink" Target="https://www.ecfr.gov/cgi-bin/text-idx?SID=12765994d48d1f888e2f8db305bb7f6a&amp;mc=true&amp;node=pt2.1.200&amp;rgn=div5" TargetMode="External"/><Relationship Id="rId19" Type="http://schemas.openxmlformats.org/officeDocument/2006/relationships/hyperlink" Target="https://www.ecfr.gov/cgi-bin/text-idx?SID=12765994d48d1f888e2f8db305bb7f6a&amp;mc=true&amp;node=pt2.1.200&amp;rgn=div5" TargetMode="External"/><Relationship Id="rId4" Type="http://schemas.openxmlformats.org/officeDocument/2006/relationships/hyperlink" Target="https://www.ecfr.gov/cgi-bin/text-idx?SID=12765994d48d1f888e2f8db305bb7f6a&amp;mc=true&amp;node=pt2.1.200&amp;rgn=div5%20-%20sg2.1.200.e.sg11" TargetMode="External"/><Relationship Id="rId9" Type="http://schemas.openxmlformats.org/officeDocument/2006/relationships/hyperlink" Target="https://www.ecfr.gov/cgi-bin/text-idx?SID=12765994d48d1f888e2f8db305bb7f6a&amp;mc=true&amp;node=pt2.1.200&amp;rgn=div5" TargetMode="External"/><Relationship Id="rId14" Type="http://schemas.openxmlformats.org/officeDocument/2006/relationships/hyperlink" Target="https://www.ecfr.gov/cgi-bin/text-idx?SID=12765994d48d1f888e2f8db305bb7f6a&amp;mc=true&amp;node=pt2.1.200&amp;rgn=div5" TargetMode="External"/><Relationship Id="rId22" Type="http://schemas.openxmlformats.org/officeDocument/2006/relationships/hyperlink" Target="https://www.ecfr.gov/cgi-bin/text-idx?SID=12765994d48d1f888e2f8db305bb7f6a&amp;mc=true&amp;node=pt2.1.200&amp;rgn=div5"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www.ecfr.gov/cgi-bin/text-idx?SID=12765994d48d1f888e2f8db305bb7f6a&amp;mc=true&amp;node=pt2.1.200&amp;rgn=div5" TargetMode="External"/><Relationship Id="rId3" Type="http://schemas.openxmlformats.org/officeDocument/2006/relationships/hyperlink" Target="https://www.ecfr.gov/cgi-bin/text-idx?SID=12765994d48d1f888e2f8db305bb7f6a&amp;mc=true&amp;node=pt2.1.200&amp;rgn=div5" TargetMode="External"/><Relationship Id="rId7" Type="http://schemas.openxmlformats.org/officeDocument/2006/relationships/hyperlink" Target="https://www.ecfr.gov/cgi-bin/text-idx?SID=12765994d48d1f888e2f8db305bb7f6a&amp;mc=true&amp;node=pt2.1.200&amp;rgn=div5" TargetMode="External"/><Relationship Id="rId12" Type="http://schemas.openxmlformats.org/officeDocument/2006/relationships/printerSettings" Target="../printerSettings/printerSettings10.bin"/><Relationship Id="rId2" Type="http://schemas.openxmlformats.org/officeDocument/2006/relationships/hyperlink" Target="https://www.ecfr.gov/cgi-bin/text-idx?SID=12765994d48d1f888e2f8db305bb7f6a&amp;mc=true&amp;node=pt2.1.200&amp;rgn=div5" TargetMode="External"/><Relationship Id="rId1" Type="http://schemas.openxmlformats.org/officeDocument/2006/relationships/hyperlink" Target="https://www.ecfr.gov/cgi-bin/text-idx?SID=12765994d48d1f888e2f8db305bb7f6a&amp;mc=true&amp;node=pt2.1.200&amp;rgn=div5" TargetMode="External"/><Relationship Id="rId6" Type="http://schemas.openxmlformats.org/officeDocument/2006/relationships/hyperlink" Target="https://www.ecfr.gov/cgi-bin/text-idx?SID=12765994d48d1f888e2f8db305bb7f6a&amp;mc=true&amp;node=pt2.1.200&amp;rgn=div5" TargetMode="External"/><Relationship Id="rId11" Type="http://schemas.openxmlformats.org/officeDocument/2006/relationships/hyperlink" Target="https://www.ecfr.gov/cgi-bin/text-idx?SID=12765994d48d1f888e2f8db305bb7f6a&amp;mc=true&amp;node=pt2.1.200&amp;rgn=div5" TargetMode="External"/><Relationship Id="rId5" Type="http://schemas.openxmlformats.org/officeDocument/2006/relationships/hyperlink" Target="https://www.ecfr.gov/cgi-bin/text-idx?SID=12765994d48d1f888e2f8db305bb7f6a&amp;mc=true&amp;node=pt2.1.200&amp;rgn=div5%20-%20se2.1.200_1439" TargetMode="External"/><Relationship Id="rId10" Type="http://schemas.openxmlformats.org/officeDocument/2006/relationships/hyperlink" Target="https://www.ecfr.gov/cgi-bin/text-idx?SID=12765994d48d1f888e2f8db305bb7f6a&amp;mc=true&amp;node=pt2.1.200&amp;rgn=div5" TargetMode="External"/><Relationship Id="rId4" Type="http://schemas.openxmlformats.org/officeDocument/2006/relationships/hyperlink" Target="https://www.ecfr.gov/cgi-bin/text-idx?SID=12765994d48d1f888e2f8db305bb7f6a&amp;mc=true&amp;node=pt2.1.200&amp;rgn=div5" TargetMode="External"/><Relationship Id="rId9" Type="http://schemas.openxmlformats.org/officeDocument/2006/relationships/hyperlink" Target="https://www.ecfr.gov/cgi-bin/text-idx?SID=12765994d48d1f888e2f8db305bb7f6a&amp;mc=true&amp;node=pt2.1.200&amp;rgn=div5"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ecfr.gov/cgi-bin/text-idx?SID=12765994d48d1f888e2f8db305bb7f6a&amp;mc=true&amp;node=pt2.1.200&amp;rgn=div5" TargetMode="External"/><Relationship Id="rId1" Type="http://schemas.openxmlformats.org/officeDocument/2006/relationships/hyperlink" Target="https://www.ecfr.gov/cgi-bin/text-idx?SID=12765994d48d1f888e2f8db305bb7f6a&amp;mc=true&amp;node=pt2.1.200&amp;rgn=div5"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www.ecfr.gov/cgi-bin/text-idx?SID=12765994d48d1f888e2f8db305bb7f6a&amp;mc=true&amp;node=pt2.1.200&amp;rgn=div5" TargetMode="External"/><Relationship Id="rId3" Type="http://schemas.openxmlformats.org/officeDocument/2006/relationships/hyperlink" Target="https://www.ecfr.gov/cgi-bin/text-idx?SID=12765994d48d1f888e2f8db305bb7f6a&amp;mc=true&amp;node=pt2.1.200&amp;rgn=div5" TargetMode="External"/><Relationship Id="rId7" Type="http://schemas.openxmlformats.org/officeDocument/2006/relationships/hyperlink" Target="https://www.ecfr.gov/cgi-bin/text-idx?SID=12765994d48d1f888e2f8db305bb7f6a&amp;mc=true&amp;node=pt2.1.200&amp;rgn=div5" TargetMode="External"/><Relationship Id="rId12" Type="http://schemas.openxmlformats.org/officeDocument/2006/relationships/printerSettings" Target="../printerSettings/printerSettings12.bin"/><Relationship Id="rId2" Type="http://schemas.openxmlformats.org/officeDocument/2006/relationships/hyperlink" Target="https://www.ecfr.gov/cgi-bin/text-idx?SID=12765994d48d1f888e2f8db305bb7f6a&amp;mc=true&amp;node=pt2.1.200&amp;rgn=div5" TargetMode="External"/><Relationship Id="rId1" Type="http://schemas.openxmlformats.org/officeDocument/2006/relationships/hyperlink" Target="https://www.ecfr.gov/cgi-bin/text-idx?SID=12765994d48d1f888e2f8db305bb7f6a&amp;mc=true&amp;node=pt2.1.200&amp;rgn=div5" TargetMode="External"/><Relationship Id="rId6" Type="http://schemas.openxmlformats.org/officeDocument/2006/relationships/hyperlink" Target="https://www.ecfr.gov/cgi-bin/text-idx?SID=12765994d48d1f888e2f8db305bb7f6a&amp;mc=true&amp;node=pt2.1.200&amp;rgn=div5" TargetMode="External"/><Relationship Id="rId11" Type="http://schemas.openxmlformats.org/officeDocument/2006/relationships/hyperlink" Target="https://www.ecfr.gov/cgi-bin/text-idx?SID=12765994d48d1f888e2f8db305bb7f6a&amp;mc=true&amp;node=pt2.1.200&amp;rgn=div5" TargetMode="External"/><Relationship Id="rId5" Type="http://schemas.openxmlformats.org/officeDocument/2006/relationships/hyperlink" Target="https://www.ecfr.gov/cgi-bin/text-idx?SID=12765994d48d1f888e2f8db305bb7f6a&amp;mc=true&amp;node=pt2.1.200&amp;rgn=div5%20-%20se2.1.200_1439" TargetMode="External"/><Relationship Id="rId10" Type="http://schemas.openxmlformats.org/officeDocument/2006/relationships/hyperlink" Target="https://www.ecfr.gov/cgi-bin/text-idx?SID=12765994d48d1f888e2f8db305bb7f6a&amp;mc=true&amp;node=pt2.1.200&amp;rgn=div5" TargetMode="External"/><Relationship Id="rId4" Type="http://schemas.openxmlformats.org/officeDocument/2006/relationships/hyperlink" Target="https://www.ecfr.gov/cgi-bin/text-idx?SID=12765994d48d1f888e2f8db305bb7f6a&amp;mc=true&amp;node=pt2.1.200&amp;rgn=div5" TargetMode="External"/><Relationship Id="rId9" Type="http://schemas.openxmlformats.org/officeDocument/2006/relationships/hyperlink" Target="https://www.ecfr.gov/cgi-bin/text-idx?SID=12765994d48d1f888e2f8db305bb7f6a&amp;mc=true&amp;node=pt2.1.200&amp;rgn=div5"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www.ecfr.gov/cgi-bin/text-idx?SID=12765994d48d1f888e2f8db305bb7f6a&amp;mc=true&amp;node=pt2.1.200&amp;rgn=div5" TargetMode="External"/><Relationship Id="rId1" Type="http://schemas.openxmlformats.org/officeDocument/2006/relationships/hyperlink" Target="https://www.ecfr.gov/cgi-bin/text-idx?SID=12765994d48d1f888e2f8db305bb7f6a&amp;mc=true&amp;node=pt2.1.200&amp;rgn=div5"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www.ecfr.gov/cgi-bin/text-idx?SID=12765994d48d1f888e2f8db305bb7f6a&amp;mc=true&amp;node=pt2.1.200&amp;rgn=div5" TargetMode="External"/><Relationship Id="rId3" Type="http://schemas.openxmlformats.org/officeDocument/2006/relationships/hyperlink" Target="https://www.ecfr.gov/cgi-bin/text-idx?SID=12765994d48d1f888e2f8db305bb7f6a&amp;mc=true&amp;node=pt2.1.200&amp;rgn=div5" TargetMode="External"/><Relationship Id="rId7" Type="http://schemas.openxmlformats.org/officeDocument/2006/relationships/hyperlink" Target="https://www.ecfr.gov/cgi-bin/text-idx?SID=12765994d48d1f888e2f8db305bb7f6a&amp;mc=true&amp;node=pt2.1.200&amp;rgn=div5" TargetMode="External"/><Relationship Id="rId12" Type="http://schemas.openxmlformats.org/officeDocument/2006/relationships/printerSettings" Target="../printerSettings/printerSettings14.bin"/><Relationship Id="rId2" Type="http://schemas.openxmlformats.org/officeDocument/2006/relationships/hyperlink" Target="https://www.ecfr.gov/cgi-bin/text-idx?SID=12765994d48d1f888e2f8db305bb7f6a&amp;mc=true&amp;node=pt2.1.200&amp;rgn=div5" TargetMode="External"/><Relationship Id="rId1" Type="http://schemas.openxmlformats.org/officeDocument/2006/relationships/hyperlink" Target="https://www.ecfr.gov/cgi-bin/text-idx?SID=12765994d48d1f888e2f8db305bb7f6a&amp;mc=true&amp;node=pt2.1.200&amp;rgn=div5" TargetMode="External"/><Relationship Id="rId6" Type="http://schemas.openxmlformats.org/officeDocument/2006/relationships/hyperlink" Target="https://www.ecfr.gov/cgi-bin/text-idx?SID=12765994d48d1f888e2f8db305bb7f6a&amp;mc=true&amp;node=pt2.1.200&amp;rgn=div5" TargetMode="External"/><Relationship Id="rId11" Type="http://schemas.openxmlformats.org/officeDocument/2006/relationships/hyperlink" Target="https://www.ecfr.gov/cgi-bin/text-idx?SID=12765994d48d1f888e2f8db305bb7f6a&amp;mc=true&amp;node=pt2.1.200&amp;rgn=div5" TargetMode="External"/><Relationship Id="rId5" Type="http://schemas.openxmlformats.org/officeDocument/2006/relationships/hyperlink" Target="https://www.ecfr.gov/cgi-bin/text-idx?SID=12765994d48d1f888e2f8db305bb7f6a&amp;mc=true&amp;node=pt2.1.200&amp;rgn=div5%20-%20se2.1.200_1439" TargetMode="External"/><Relationship Id="rId10" Type="http://schemas.openxmlformats.org/officeDocument/2006/relationships/hyperlink" Target="https://www.ecfr.gov/cgi-bin/text-idx?SID=12765994d48d1f888e2f8db305bb7f6a&amp;mc=true&amp;node=pt2.1.200&amp;rgn=div5" TargetMode="External"/><Relationship Id="rId4" Type="http://schemas.openxmlformats.org/officeDocument/2006/relationships/hyperlink" Target="https://www.ecfr.gov/cgi-bin/text-idx?SID=12765994d48d1f888e2f8db305bb7f6a&amp;mc=true&amp;node=pt2.1.200&amp;rgn=div5" TargetMode="External"/><Relationship Id="rId9" Type="http://schemas.openxmlformats.org/officeDocument/2006/relationships/hyperlink" Target="https://www.ecfr.gov/cgi-bin/text-idx?SID=12765994d48d1f888e2f8db305bb7f6a&amp;mc=true&amp;node=pt2.1.200&amp;rgn=div5" TargetMode="Externa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www.ecfr.gov/cgi-bin/text-idx?SID=12765994d48d1f888e2f8db305bb7f6a&amp;mc=true&amp;node=pt2.1.200&amp;rgn=div5" TargetMode="External"/><Relationship Id="rId1" Type="http://schemas.openxmlformats.org/officeDocument/2006/relationships/hyperlink" Target="https://www.ecfr.gov/cgi-bin/text-idx?SID=12765994d48d1f888e2f8db305bb7f6a&amp;mc=true&amp;node=pt2.1.200&amp;rgn=div5"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www.ecfr.gov/cgi-bin/text-idx?SID=12765994d48d1f888e2f8db305bb7f6a&amp;mc=true&amp;node=pt2.1.200&amp;rgn=div5" TargetMode="External"/><Relationship Id="rId3" Type="http://schemas.openxmlformats.org/officeDocument/2006/relationships/hyperlink" Target="https://www.ecfr.gov/cgi-bin/text-idx?SID=12765994d48d1f888e2f8db305bb7f6a&amp;mc=true&amp;node=pt2.1.200&amp;rgn=div5" TargetMode="External"/><Relationship Id="rId7" Type="http://schemas.openxmlformats.org/officeDocument/2006/relationships/hyperlink" Target="https://www.ecfr.gov/cgi-bin/text-idx?SID=12765994d48d1f888e2f8db305bb7f6a&amp;mc=true&amp;node=pt2.1.200&amp;rgn=div5" TargetMode="External"/><Relationship Id="rId12" Type="http://schemas.openxmlformats.org/officeDocument/2006/relationships/printerSettings" Target="../printerSettings/printerSettings16.bin"/><Relationship Id="rId2" Type="http://schemas.openxmlformats.org/officeDocument/2006/relationships/hyperlink" Target="https://www.ecfr.gov/cgi-bin/text-idx?SID=12765994d48d1f888e2f8db305bb7f6a&amp;mc=true&amp;node=pt2.1.200&amp;rgn=div5" TargetMode="External"/><Relationship Id="rId1" Type="http://schemas.openxmlformats.org/officeDocument/2006/relationships/hyperlink" Target="https://www.ecfr.gov/cgi-bin/text-idx?SID=12765994d48d1f888e2f8db305bb7f6a&amp;mc=true&amp;node=pt2.1.200&amp;rgn=div5" TargetMode="External"/><Relationship Id="rId6" Type="http://schemas.openxmlformats.org/officeDocument/2006/relationships/hyperlink" Target="https://www.ecfr.gov/cgi-bin/text-idx?SID=12765994d48d1f888e2f8db305bb7f6a&amp;mc=true&amp;node=pt2.1.200&amp;rgn=div5" TargetMode="External"/><Relationship Id="rId11" Type="http://schemas.openxmlformats.org/officeDocument/2006/relationships/hyperlink" Target="https://www.ecfr.gov/cgi-bin/text-idx?SID=12765994d48d1f888e2f8db305bb7f6a&amp;mc=true&amp;node=pt2.1.200&amp;rgn=div5" TargetMode="External"/><Relationship Id="rId5" Type="http://schemas.openxmlformats.org/officeDocument/2006/relationships/hyperlink" Target="https://www.ecfr.gov/cgi-bin/text-idx?SID=12765994d48d1f888e2f8db305bb7f6a&amp;mc=true&amp;node=pt2.1.200&amp;rgn=div5%20-%20se2.1.200_1439" TargetMode="External"/><Relationship Id="rId10" Type="http://schemas.openxmlformats.org/officeDocument/2006/relationships/hyperlink" Target="https://www.ecfr.gov/cgi-bin/text-idx?SID=12765994d48d1f888e2f8db305bb7f6a&amp;mc=true&amp;node=pt2.1.200&amp;rgn=div5" TargetMode="External"/><Relationship Id="rId4" Type="http://schemas.openxmlformats.org/officeDocument/2006/relationships/hyperlink" Target="https://www.ecfr.gov/cgi-bin/text-idx?SID=12765994d48d1f888e2f8db305bb7f6a&amp;mc=true&amp;node=pt2.1.200&amp;rgn=div5" TargetMode="External"/><Relationship Id="rId9" Type="http://schemas.openxmlformats.org/officeDocument/2006/relationships/hyperlink" Target="https://www.ecfr.gov/cgi-bin/text-idx?SID=12765994d48d1f888e2f8db305bb7f6a&amp;mc=true&amp;node=pt2.1.200&amp;rgn=div5" TargetMode="Externa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s://www.ecfr.gov/cgi-bin/text-idx?SID=12765994d48d1f888e2f8db305bb7f6a&amp;mc=true&amp;node=pt2.1.200&amp;rgn=div5" TargetMode="External"/><Relationship Id="rId1" Type="http://schemas.openxmlformats.org/officeDocument/2006/relationships/hyperlink" Target="https://www.ecfr.gov/cgi-bin/text-idx?SID=12765994d48d1f888e2f8db305bb7f6a&amp;mc=true&amp;node=pt2.1.200&amp;rgn=div5"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www.ecfr.gov/cgi-bin/text-idx?SID=12765994d48d1f888e2f8db305bb7f6a&amp;mc=true&amp;node=pt2.1.200&amp;rgn=div5" TargetMode="External"/><Relationship Id="rId3" Type="http://schemas.openxmlformats.org/officeDocument/2006/relationships/hyperlink" Target="https://www.ecfr.gov/cgi-bin/text-idx?SID=12765994d48d1f888e2f8db305bb7f6a&amp;mc=true&amp;node=pt2.1.200&amp;rgn=div5" TargetMode="External"/><Relationship Id="rId7" Type="http://schemas.openxmlformats.org/officeDocument/2006/relationships/hyperlink" Target="https://www.ecfr.gov/cgi-bin/text-idx?SID=12765994d48d1f888e2f8db305bb7f6a&amp;mc=true&amp;node=pt2.1.200&amp;rgn=div5" TargetMode="External"/><Relationship Id="rId12" Type="http://schemas.openxmlformats.org/officeDocument/2006/relationships/printerSettings" Target="../printerSettings/printerSettings18.bin"/><Relationship Id="rId2" Type="http://schemas.openxmlformats.org/officeDocument/2006/relationships/hyperlink" Target="https://www.ecfr.gov/cgi-bin/text-idx?SID=12765994d48d1f888e2f8db305bb7f6a&amp;mc=true&amp;node=pt2.1.200&amp;rgn=div5" TargetMode="External"/><Relationship Id="rId1" Type="http://schemas.openxmlformats.org/officeDocument/2006/relationships/hyperlink" Target="https://www.ecfr.gov/cgi-bin/text-idx?SID=12765994d48d1f888e2f8db305bb7f6a&amp;mc=true&amp;node=pt2.1.200&amp;rgn=div5" TargetMode="External"/><Relationship Id="rId6" Type="http://schemas.openxmlformats.org/officeDocument/2006/relationships/hyperlink" Target="https://www.ecfr.gov/cgi-bin/text-idx?SID=12765994d48d1f888e2f8db305bb7f6a&amp;mc=true&amp;node=pt2.1.200&amp;rgn=div5" TargetMode="External"/><Relationship Id="rId11" Type="http://schemas.openxmlformats.org/officeDocument/2006/relationships/hyperlink" Target="https://www.ecfr.gov/cgi-bin/text-idx?SID=12765994d48d1f888e2f8db305bb7f6a&amp;mc=true&amp;node=pt2.1.200&amp;rgn=div5" TargetMode="External"/><Relationship Id="rId5" Type="http://schemas.openxmlformats.org/officeDocument/2006/relationships/hyperlink" Target="https://www.ecfr.gov/cgi-bin/text-idx?SID=12765994d48d1f888e2f8db305bb7f6a&amp;mc=true&amp;node=pt2.1.200&amp;rgn=div5%20-%20se2.1.200_1439" TargetMode="External"/><Relationship Id="rId10" Type="http://schemas.openxmlformats.org/officeDocument/2006/relationships/hyperlink" Target="https://www.ecfr.gov/cgi-bin/text-idx?SID=12765994d48d1f888e2f8db305bb7f6a&amp;mc=true&amp;node=pt2.1.200&amp;rgn=div5" TargetMode="External"/><Relationship Id="rId4" Type="http://schemas.openxmlformats.org/officeDocument/2006/relationships/hyperlink" Target="https://www.ecfr.gov/cgi-bin/text-idx?SID=12765994d48d1f888e2f8db305bb7f6a&amp;mc=true&amp;node=pt2.1.200&amp;rgn=div5" TargetMode="External"/><Relationship Id="rId9" Type="http://schemas.openxmlformats.org/officeDocument/2006/relationships/hyperlink" Target="https://www.ecfr.gov/cgi-bin/text-idx?SID=12765994d48d1f888e2f8db305bb7f6a&amp;mc=true&amp;node=pt2.1.200&amp;rgn=div5" TargetMode="Externa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s://www.ecfr.gov/cgi-bin/text-idx?SID=12765994d48d1f888e2f8db305bb7f6a&amp;mc=true&amp;node=pt2.1.200&amp;rgn=div5" TargetMode="External"/><Relationship Id="rId1" Type="http://schemas.openxmlformats.org/officeDocument/2006/relationships/hyperlink" Target="https://www.ecfr.gov/cgi-bin/text-idx?SID=12765994d48d1f888e2f8db305bb7f6a&amp;mc=true&amp;node=pt2.1.200&amp;rgn=div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hyperlink" Target="https://www.ecfr.gov/cgi-bin/text-idx?SID=12765994d48d1f888e2f8db305bb7f6a&amp;mc=true&amp;node=pt2.1.200&amp;rgn=div5" TargetMode="External"/><Relationship Id="rId3" Type="http://schemas.openxmlformats.org/officeDocument/2006/relationships/hyperlink" Target="https://www.ecfr.gov/cgi-bin/text-idx?SID=12765994d48d1f888e2f8db305bb7f6a&amp;mc=true&amp;node=pt2.1.200&amp;rgn=div5" TargetMode="External"/><Relationship Id="rId7" Type="http://schemas.openxmlformats.org/officeDocument/2006/relationships/hyperlink" Target="https://www.ecfr.gov/cgi-bin/text-idx?SID=12765994d48d1f888e2f8db305bb7f6a&amp;mc=true&amp;node=pt2.1.200&amp;rgn=div5" TargetMode="External"/><Relationship Id="rId12" Type="http://schemas.openxmlformats.org/officeDocument/2006/relationships/printerSettings" Target="../printerSettings/printerSettings20.bin"/><Relationship Id="rId2" Type="http://schemas.openxmlformats.org/officeDocument/2006/relationships/hyperlink" Target="https://www.ecfr.gov/cgi-bin/text-idx?SID=12765994d48d1f888e2f8db305bb7f6a&amp;mc=true&amp;node=pt2.1.200&amp;rgn=div5" TargetMode="External"/><Relationship Id="rId1" Type="http://schemas.openxmlformats.org/officeDocument/2006/relationships/hyperlink" Target="https://www.ecfr.gov/cgi-bin/text-idx?SID=12765994d48d1f888e2f8db305bb7f6a&amp;mc=true&amp;node=pt2.1.200&amp;rgn=div5" TargetMode="External"/><Relationship Id="rId6" Type="http://schemas.openxmlformats.org/officeDocument/2006/relationships/hyperlink" Target="https://www.ecfr.gov/cgi-bin/text-idx?SID=12765994d48d1f888e2f8db305bb7f6a&amp;mc=true&amp;node=pt2.1.200&amp;rgn=div5" TargetMode="External"/><Relationship Id="rId11" Type="http://schemas.openxmlformats.org/officeDocument/2006/relationships/hyperlink" Target="https://www.ecfr.gov/cgi-bin/text-idx?SID=12765994d48d1f888e2f8db305bb7f6a&amp;mc=true&amp;node=pt2.1.200&amp;rgn=div5" TargetMode="External"/><Relationship Id="rId5" Type="http://schemas.openxmlformats.org/officeDocument/2006/relationships/hyperlink" Target="https://www.ecfr.gov/cgi-bin/text-idx?SID=12765994d48d1f888e2f8db305bb7f6a&amp;mc=true&amp;node=pt2.1.200&amp;rgn=div5%20-%20se2.1.200_1439" TargetMode="External"/><Relationship Id="rId10" Type="http://schemas.openxmlformats.org/officeDocument/2006/relationships/hyperlink" Target="https://www.ecfr.gov/cgi-bin/text-idx?SID=12765994d48d1f888e2f8db305bb7f6a&amp;mc=true&amp;node=pt2.1.200&amp;rgn=div5" TargetMode="External"/><Relationship Id="rId4" Type="http://schemas.openxmlformats.org/officeDocument/2006/relationships/hyperlink" Target="https://www.ecfr.gov/cgi-bin/text-idx?SID=12765994d48d1f888e2f8db305bb7f6a&amp;mc=true&amp;node=pt2.1.200&amp;rgn=div5" TargetMode="External"/><Relationship Id="rId9" Type="http://schemas.openxmlformats.org/officeDocument/2006/relationships/hyperlink" Target="https://www.ecfr.gov/cgi-bin/text-idx?SID=12765994d48d1f888e2f8db305bb7f6a&amp;mc=true&amp;node=pt2.1.200&amp;rgn=div5"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8" Type="http://schemas.openxmlformats.org/officeDocument/2006/relationships/hyperlink" Target="https://www.ecfr.gov/cgi-bin/text-idx?SID=12765994d48d1f888e2f8db305bb7f6a&amp;mc=true&amp;node=pt2.1.200&amp;rgn=div5" TargetMode="External"/><Relationship Id="rId13" Type="http://schemas.openxmlformats.org/officeDocument/2006/relationships/hyperlink" Target="https://www.ecfr.gov/cgi-bin/text-idx?SID=12765994d48d1f888e2f8db305bb7f6a&amp;mc=true&amp;node=pt2.1.200&amp;rgn=div5" TargetMode="External"/><Relationship Id="rId18" Type="http://schemas.openxmlformats.org/officeDocument/2006/relationships/hyperlink" Target="https://www.ecfr.gov/cgi-bin/text-idx?SID=12765994d48d1f888e2f8db305bb7f6a&amp;mc=true&amp;node=pt2.1.200&amp;rgn=div5" TargetMode="External"/><Relationship Id="rId3" Type="http://schemas.openxmlformats.org/officeDocument/2006/relationships/hyperlink" Target="https://www.ecfr.gov/cgi-bin/text-idx?SID=12765994d48d1f888e2f8db305bb7f6a&amp;mc=true&amp;node=pt2.1.200&amp;rgn=div5" TargetMode="External"/><Relationship Id="rId21" Type="http://schemas.openxmlformats.org/officeDocument/2006/relationships/hyperlink" Target="https://www.ecfr.gov/cgi-bin/text-idx?SID=12765994d48d1f888e2f8db305bb7f6a&amp;mc=true&amp;node=pt2.1.200&amp;rgn=div5" TargetMode="External"/><Relationship Id="rId7" Type="http://schemas.openxmlformats.org/officeDocument/2006/relationships/hyperlink" Target="https://www.ecfr.gov/cgi-bin/text-idx?SID=12765994d48d1f888e2f8db305bb7f6a&amp;mc=true&amp;node=pt2.1.200&amp;rgn=div5" TargetMode="External"/><Relationship Id="rId12" Type="http://schemas.openxmlformats.org/officeDocument/2006/relationships/hyperlink" Target="https://www.ecfr.gov/cgi-bin/text-idx?SID=12765994d48d1f888e2f8db305bb7f6a&amp;mc=true&amp;node=pt2.1.200&amp;rgn=div5" TargetMode="External"/><Relationship Id="rId17" Type="http://schemas.openxmlformats.org/officeDocument/2006/relationships/hyperlink" Target="https://www.ecfr.gov/cgi-bin/text-idx?SID=12765994d48d1f888e2f8db305bb7f6a&amp;mc=true&amp;node=pt2.1.200&amp;rgn=div5" TargetMode="External"/><Relationship Id="rId2" Type="http://schemas.openxmlformats.org/officeDocument/2006/relationships/hyperlink" Target="https://www.ecfr.gov/cgi-bin/text-idx?SID=12765994d48d1f888e2f8db305bb7f6a&amp;mc=true&amp;node=pt2.1.200&amp;rgn=div5" TargetMode="External"/><Relationship Id="rId16" Type="http://schemas.openxmlformats.org/officeDocument/2006/relationships/hyperlink" Target="https://www.ecfr.gov/cgi-bin/text-idx?SID=12765994d48d1f888e2f8db305bb7f6a&amp;mc=true&amp;node=pt2.1.200&amp;rgn=div5" TargetMode="External"/><Relationship Id="rId20" Type="http://schemas.openxmlformats.org/officeDocument/2006/relationships/hyperlink" Target="https://www.ecfr.gov/cgi-bin/text-idx?SID=12765994d48d1f888e2f8db305bb7f6a&amp;mc=true&amp;node=pt2.1.200&amp;rgn=div5" TargetMode="External"/><Relationship Id="rId1" Type="http://schemas.openxmlformats.org/officeDocument/2006/relationships/hyperlink" Target="https://www.ecfr.gov/cgi-bin/text-idx?SID=12765994d48d1f888e2f8db305bb7f6a&amp;mc=true&amp;node=pt2.1.200&amp;rgn=div5" TargetMode="External"/><Relationship Id="rId6" Type="http://schemas.openxmlformats.org/officeDocument/2006/relationships/hyperlink" Target="https://www.ecfr.gov/cgi-bin/text-idx?SID=12765994d48d1f888e2f8db305bb7f6a&amp;mc=true&amp;node=pt2.1.200&amp;rgn=div5" TargetMode="External"/><Relationship Id="rId11" Type="http://schemas.openxmlformats.org/officeDocument/2006/relationships/hyperlink" Target="https://www.ecfr.gov/cgi-bin/text-idx?SID=12765994d48d1f888e2f8db305bb7f6a&amp;mc=true&amp;node=pt2.1.200&amp;rgn=div5" TargetMode="External"/><Relationship Id="rId5" Type="http://schemas.openxmlformats.org/officeDocument/2006/relationships/hyperlink" Target="https://www.ecfr.gov/cgi-bin/text-idx?SID=12765994d48d1f888e2f8db305bb7f6a&amp;mc=true&amp;node=pt2.1.200&amp;rgn=div5" TargetMode="External"/><Relationship Id="rId15" Type="http://schemas.openxmlformats.org/officeDocument/2006/relationships/hyperlink" Target="https://www.ecfr.gov/cgi-bin/text-idx?SID=12765994d48d1f888e2f8db305bb7f6a&amp;mc=true&amp;node=pt2.1.200&amp;rgn=div5" TargetMode="External"/><Relationship Id="rId10" Type="http://schemas.openxmlformats.org/officeDocument/2006/relationships/hyperlink" Target="https://www.ecfr.gov/cgi-bin/text-idx?SID=12765994d48d1f888e2f8db305bb7f6a&amp;mc=true&amp;node=pt2.1.200&amp;rgn=div5" TargetMode="External"/><Relationship Id="rId19" Type="http://schemas.openxmlformats.org/officeDocument/2006/relationships/hyperlink" Target="https://www.ecfr.gov/cgi-bin/text-idx?SID=12765994d48d1f888e2f8db305bb7f6a&amp;mc=true&amp;node=pt2.1.200&amp;rgn=div5" TargetMode="External"/><Relationship Id="rId4" Type="http://schemas.openxmlformats.org/officeDocument/2006/relationships/hyperlink" Target="https://www.ecfr.gov/cgi-bin/text-idx?SID=12765994d48d1f888e2f8db305bb7f6a&amp;mc=true&amp;node=pt2.1.200&amp;rgn=div5" TargetMode="External"/><Relationship Id="rId9" Type="http://schemas.openxmlformats.org/officeDocument/2006/relationships/hyperlink" Target="https://www.ecfr.gov/cgi-bin/text-idx?SID=12765994d48d1f888e2f8db305bb7f6a&amp;mc=true&amp;node=pt2.1.200&amp;rgn=div5" TargetMode="External"/><Relationship Id="rId14" Type="http://schemas.openxmlformats.org/officeDocument/2006/relationships/hyperlink" Target="https://www.ecfr.gov/cgi-bin/text-idx?SID=12765994d48d1f888e2f8db305bb7f6a&amp;mc=true&amp;node=pt2.1.200&amp;rgn=div5" TargetMode="External"/><Relationship Id="rId22"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ecfr.gov/cgi-bin/text-idx?SID=12765994d48d1f888e2f8db305bb7f6a&amp;mc=true&amp;node=pt2.1.200&amp;rgn=div5" TargetMode="External"/><Relationship Id="rId1" Type="http://schemas.openxmlformats.org/officeDocument/2006/relationships/hyperlink" Target="https://www.ecfr.gov/cgi-bin/text-idx?SID=12765994d48d1f888e2f8db305bb7f6a&amp;mc=true&amp;node=pt2.1.200&amp;rgn=div5"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ecfr.gov/cgi-bin/text-idx?SID=12765994d48d1f888e2f8db305bb7f6a&amp;mc=true&amp;node=pt2.1.200&amp;rgn=div5" TargetMode="External"/><Relationship Id="rId3" Type="http://schemas.openxmlformats.org/officeDocument/2006/relationships/hyperlink" Target="https://www.ecfr.gov/cgi-bin/text-idx?SID=12765994d48d1f888e2f8db305bb7f6a&amp;mc=true&amp;node=pt2.1.200&amp;rgn=div5" TargetMode="External"/><Relationship Id="rId7" Type="http://schemas.openxmlformats.org/officeDocument/2006/relationships/hyperlink" Target="https://www.ecfr.gov/cgi-bin/text-idx?SID=12765994d48d1f888e2f8db305bb7f6a&amp;mc=true&amp;node=pt2.1.200&amp;rgn=div5" TargetMode="External"/><Relationship Id="rId12" Type="http://schemas.openxmlformats.org/officeDocument/2006/relationships/printerSettings" Target="../printerSettings/printerSettings4.bin"/><Relationship Id="rId2" Type="http://schemas.openxmlformats.org/officeDocument/2006/relationships/hyperlink" Target="https://www.ecfr.gov/cgi-bin/text-idx?SID=12765994d48d1f888e2f8db305bb7f6a&amp;mc=true&amp;node=pt2.1.200&amp;rgn=div5" TargetMode="External"/><Relationship Id="rId1" Type="http://schemas.openxmlformats.org/officeDocument/2006/relationships/hyperlink" Target="https://www.ecfr.gov/cgi-bin/text-idx?SID=12765994d48d1f888e2f8db305bb7f6a&amp;mc=true&amp;node=pt2.1.200&amp;rgn=div5" TargetMode="External"/><Relationship Id="rId6" Type="http://schemas.openxmlformats.org/officeDocument/2006/relationships/hyperlink" Target="https://www.ecfr.gov/cgi-bin/text-idx?SID=12765994d48d1f888e2f8db305bb7f6a&amp;mc=true&amp;node=pt2.1.200&amp;rgn=div5" TargetMode="External"/><Relationship Id="rId11" Type="http://schemas.openxmlformats.org/officeDocument/2006/relationships/hyperlink" Target="https://www.ecfr.gov/cgi-bin/text-idx?SID=12765994d48d1f888e2f8db305bb7f6a&amp;mc=true&amp;node=pt2.1.200&amp;rgn=div5" TargetMode="External"/><Relationship Id="rId5" Type="http://schemas.openxmlformats.org/officeDocument/2006/relationships/hyperlink" Target="https://www.ecfr.gov/cgi-bin/text-idx?SID=12765994d48d1f888e2f8db305bb7f6a&amp;mc=true&amp;node=pt2.1.200&amp;rgn=div5%20-%20se2.1.200_1439" TargetMode="External"/><Relationship Id="rId10" Type="http://schemas.openxmlformats.org/officeDocument/2006/relationships/hyperlink" Target="https://www.ecfr.gov/cgi-bin/text-idx?SID=12765994d48d1f888e2f8db305bb7f6a&amp;mc=true&amp;node=pt2.1.200&amp;rgn=div5" TargetMode="External"/><Relationship Id="rId4" Type="http://schemas.openxmlformats.org/officeDocument/2006/relationships/hyperlink" Target="https://www.ecfr.gov/cgi-bin/text-idx?SID=12765994d48d1f888e2f8db305bb7f6a&amp;mc=true&amp;node=pt2.1.200&amp;rgn=div5" TargetMode="External"/><Relationship Id="rId9" Type="http://schemas.openxmlformats.org/officeDocument/2006/relationships/hyperlink" Target="https://www.ecfr.gov/cgi-bin/text-idx?SID=12765994d48d1f888e2f8db305bb7f6a&amp;mc=true&amp;node=pt2.1.200&amp;rgn=div5"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ecfr.gov/cgi-bin/text-idx?SID=12765994d48d1f888e2f8db305bb7f6a&amp;mc=true&amp;node=pt2.1.200&amp;rgn=div5" TargetMode="External"/><Relationship Id="rId1" Type="http://schemas.openxmlformats.org/officeDocument/2006/relationships/hyperlink" Target="https://www.ecfr.gov/cgi-bin/text-idx?SID=12765994d48d1f888e2f8db305bb7f6a&amp;mc=true&amp;node=pt2.1.200&amp;rgn=div5"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ecfr.gov/cgi-bin/text-idx?SID=12765994d48d1f888e2f8db305bb7f6a&amp;mc=true&amp;node=pt2.1.200&amp;rgn=div5" TargetMode="External"/><Relationship Id="rId3" Type="http://schemas.openxmlformats.org/officeDocument/2006/relationships/hyperlink" Target="https://www.ecfr.gov/cgi-bin/text-idx?SID=12765994d48d1f888e2f8db305bb7f6a&amp;mc=true&amp;node=pt2.1.200&amp;rgn=div5" TargetMode="External"/><Relationship Id="rId7" Type="http://schemas.openxmlformats.org/officeDocument/2006/relationships/hyperlink" Target="https://www.ecfr.gov/cgi-bin/text-idx?SID=12765994d48d1f888e2f8db305bb7f6a&amp;mc=true&amp;node=pt2.1.200&amp;rgn=div5" TargetMode="External"/><Relationship Id="rId12" Type="http://schemas.openxmlformats.org/officeDocument/2006/relationships/printerSettings" Target="../printerSettings/printerSettings6.bin"/><Relationship Id="rId2" Type="http://schemas.openxmlformats.org/officeDocument/2006/relationships/hyperlink" Target="https://www.ecfr.gov/cgi-bin/text-idx?SID=12765994d48d1f888e2f8db305bb7f6a&amp;mc=true&amp;node=pt2.1.200&amp;rgn=div5" TargetMode="External"/><Relationship Id="rId1" Type="http://schemas.openxmlformats.org/officeDocument/2006/relationships/hyperlink" Target="https://www.ecfr.gov/cgi-bin/text-idx?SID=12765994d48d1f888e2f8db305bb7f6a&amp;mc=true&amp;node=pt2.1.200&amp;rgn=div5" TargetMode="External"/><Relationship Id="rId6" Type="http://schemas.openxmlformats.org/officeDocument/2006/relationships/hyperlink" Target="https://www.ecfr.gov/cgi-bin/text-idx?SID=12765994d48d1f888e2f8db305bb7f6a&amp;mc=true&amp;node=pt2.1.200&amp;rgn=div5" TargetMode="External"/><Relationship Id="rId11" Type="http://schemas.openxmlformats.org/officeDocument/2006/relationships/hyperlink" Target="https://www.ecfr.gov/cgi-bin/text-idx?SID=12765994d48d1f888e2f8db305bb7f6a&amp;mc=true&amp;node=pt2.1.200&amp;rgn=div5" TargetMode="External"/><Relationship Id="rId5" Type="http://schemas.openxmlformats.org/officeDocument/2006/relationships/hyperlink" Target="https://www.ecfr.gov/cgi-bin/text-idx?SID=12765994d48d1f888e2f8db305bb7f6a&amp;mc=true&amp;node=pt2.1.200&amp;rgn=div5%20-%20se2.1.200_1439" TargetMode="External"/><Relationship Id="rId10" Type="http://schemas.openxmlformats.org/officeDocument/2006/relationships/hyperlink" Target="https://www.ecfr.gov/cgi-bin/text-idx?SID=12765994d48d1f888e2f8db305bb7f6a&amp;mc=true&amp;node=pt2.1.200&amp;rgn=div5" TargetMode="External"/><Relationship Id="rId4" Type="http://schemas.openxmlformats.org/officeDocument/2006/relationships/hyperlink" Target="https://www.ecfr.gov/cgi-bin/text-idx?SID=12765994d48d1f888e2f8db305bb7f6a&amp;mc=true&amp;node=pt2.1.200&amp;rgn=div5" TargetMode="External"/><Relationship Id="rId9" Type="http://schemas.openxmlformats.org/officeDocument/2006/relationships/hyperlink" Target="https://www.ecfr.gov/cgi-bin/text-idx?SID=12765994d48d1f888e2f8db305bb7f6a&amp;mc=true&amp;node=pt2.1.200&amp;rgn=div5"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ecfr.gov/cgi-bin/text-idx?SID=12765994d48d1f888e2f8db305bb7f6a&amp;mc=true&amp;node=pt2.1.200&amp;rgn=div5" TargetMode="External"/><Relationship Id="rId1" Type="http://schemas.openxmlformats.org/officeDocument/2006/relationships/hyperlink" Target="https://www.ecfr.gov/cgi-bin/text-idx?SID=12765994d48d1f888e2f8db305bb7f6a&amp;mc=true&amp;node=pt2.1.200&amp;rgn=div5"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ecfr.gov/cgi-bin/text-idx?SID=12765994d48d1f888e2f8db305bb7f6a&amp;mc=true&amp;node=pt2.1.200&amp;rgn=div5" TargetMode="External"/><Relationship Id="rId3" Type="http://schemas.openxmlformats.org/officeDocument/2006/relationships/hyperlink" Target="https://www.ecfr.gov/cgi-bin/text-idx?SID=12765994d48d1f888e2f8db305bb7f6a&amp;mc=true&amp;node=pt2.1.200&amp;rgn=div5" TargetMode="External"/><Relationship Id="rId7" Type="http://schemas.openxmlformats.org/officeDocument/2006/relationships/hyperlink" Target="https://www.ecfr.gov/cgi-bin/text-idx?SID=12765994d48d1f888e2f8db305bb7f6a&amp;mc=true&amp;node=pt2.1.200&amp;rgn=div5" TargetMode="External"/><Relationship Id="rId12" Type="http://schemas.openxmlformats.org/officeDocument/2006/relationships/printerSettings" Target="../printerSettings/printerSettings8.bin"/><Relationship Id="rId2" Type="http://schemas.openxmlformats.org/officeDocument/2006/relationships/hyperlink" Target="https://www.ecfr.gov/cgi-bin/text-idx?SID=12765994d48d1f888e2f8db305bb7f6a&amp;mc=true&amp;node=pt2.1.200&amp;rgn=div5" TargetMode="External"/><Relationship Id="rId1" Type="http://schemas.openxmlformats.org/officeDocument/2006/relationships/hyperlink" Target="https://www.ecfr.gov/cgi-bin/text-idx?SID=12765994d48d1f888e2f8db305bb7f6a&amp;mc=true&amp;node=pt2.1.200&amp;rgn=div5" TargetMode="External"/><Relationship Id="rId6" Type="http://schemas.openxmlformats.org/officeDocument/2006/relationships/hyperlink" Target="https://www.ecfr.gov/cgi-bin/text-idx?SID=12765994d48d1f888e2f8db305bb7f6a&amp;mc=true&amp;node=pt2.1.200&amp;rgn=div5" TargetMode="External"/><Relationship Id="rId11" Type="http://schemas.openxmlformats.org/officeDocument/2006/relationships/hyperlink" Target="https://www.ecfr.gov/cgi-bin/text-idx?SID=12765994d48d1f888e2f8db305bb7f6a&amp;mc=true&amp;node=pt2.1.200&amp;rgn=div5" TargetMode="External"/><Relationship Id="rId5" Type="http://schemas.openxmlformats.org/officeDocument/2006/relationships/hyperlink" Target="https://www.ecfr.gov/cgi-bin/text-idx?SID=12765994d48d1f888e2f8db305bb7f6a&amp;mc=true&amp;node=pt2.1.200&amp;rgn=div5%20-%20se2.1.200_1439" TargetMode="External"/><Relationship Id="rId10" Type="http://schemas.openxmlformats.org/officeDocument/2006/relationships/hyperlink" Target="https://www.ecfr.gov/cgi-bin/text-idx?SID=12765994d48d1f888e2f8db305bb7f6a&amp;mc=true&amp;node=pt2.1.200&amp;rgn=div5" TargetMode="External"/><Relationship Id="rId4" Type="http://schemas.openxmlformats.org/officeDocument/2006/relationships/hyperlink" Target="https://www.ecfr.gov/cgi-bin/text-idx?SID=12765994d48d1f888e2f8db305bb7f6a&amp;mc=true&amp;node=pt2.1.200&amp;rgn=div5" TargetMode="External"/><Relationship Id="rId9" Type="http://schemas.openxmlformats.org/officeDocument/2006/relationships/hyperlink" Target="https://www.ecfr.gov/cgi-bin/text-idx?SID=12765994d48d1f888e2f8db305bb7f6a&amp;mc=true&amp;node=pt2.1.200&amp;rgn=div5"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ecfr.gov/cgi-bin/text-idx?SID=12765994d48d1f888e2f8db305bb7f6a&amp;mc=true&amp;node=pt2.1.200&amp;rgn=div5" TargetMode="External"/><Relationship Id="rId1" Type="http://schemas.openxmlformats.org/officeDocument/2006/relationships/hyperlink" Target="https://www.ecfr.gov/cgi-bin/text-idx?SID=12765994d48d1f888e2f8db305bb7f6a&amp;mc=true&amp;node=pt2.1.200&amp;rgn=div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240"/>
  <sheetViews>
    <sheetView tabSelected="1" view="pageLayout" zoomScaleNormal="100" workbookViewId="0">
      <selection activeCell="B3" sqref="B3:H3"/>
    </sheetView>
  </sheetViews>
  <sheetFormatPr defaultColWidth="8.7265625" defaultRowHeight="15" x14ac:dyDescent="0.2"/>
  <cols>
    <col min="1" max="1" width="3.1796875" style="55" customWidth="1"/>
    <col min="2" max="2" width="9.7265625" style="55" customWidth="1"/>
    <col min="3" max="3" width="5.08984375" style="55" customWidth="1"/>
    <col min="4" max="4" width="9.26953125" style="55" customWidth="1"/>
    <col min="5" max="5" width="9.08984375" style="55" customWidth="1"/>
    <col min="6" max="7" width="9.26953125" style="55" customWidth="1"/>
    <col min="8" max="8" width="10.36328125" style="55" customWidth="1"/>
    <col min="9" max="9" width="3.1796875" style="94" customWidth="1"/>
    <col min="10" max="11" width="9.26953125" style="94" customWidth="1"/>
    <col min="12" max="16" width="8.7265625" style="95"/>
    <col min="17" max="16384" width="8.7265625" style="56"/>
  </cols>
  <sheetData>
    <row r="1" spans="1:8" ht="15.75" x14ac:dyDescent="0.25">
      <c r="A1" s="261" t="s">
        <v>127</v>
      </c>
      <c r="B1" s="262"/>
      <c r="C1" s="262"/>
      <c r="D1" s="262"/>
      <c r="E1" s="262"/>
      <c r="F1" s="262"/>
      <c r="G1" s="262"/>
      <c r="H1" s="263"/>
    </row>
    <row r="2" spans="1:8" ht="76.5" customHeight="1" x14ac:dyDescent="0.2">
      <c r="A2" s="337" t="s">
        <v>338</v>
      </c>
      <c r="B2" s="345"/>
      <c r="C2" s="345"/>
      <c r="D2" s="345"/>
      <c r="E2" s="345"/>
      <c r="F2" s="345"/>
      <c r="G2" s="345"/>
      <c r="H2" s="345"/>
    </row>
    <row r="3" spans="1:8" ht="47.25" customHeight="1" x14ac:dyDescent="0.2">
      <c r="A3" s="91" t="s">
        <v>125</v>
      </c>
      <c r="B3" s="331" t="s">
        <v>339</v>
      </c>
      <c r="C3" s="332"/>
      <c r="D3" s="332"/>
      <c r="E3" s="332"/>
      <c r="F3" s="332"/>
      <c r="G3" s="332"/>
      <c r="H3" s="332"/>
    </row>
    <row r="4" spans="1:8" ht="76.5" customHeight="1" x14ac:dyDescent="0.2">
      <c r="A4" s="91" t="s">
        <v>125</v>
      </c>
      <c r="B4" s="331" t="s">
        <v>414</v>
      </c>
      <c r="C4" s="332"/>
      <c r="D4" s="332"/>
      <c r="E4" s="332"/>
      <c r="F4" s="332"/>
      <c r="G4" s="332"/>
      <c r="H4" s="332"/>
    </row>
    <row r="5" spans="1:8" ht="76.5" customHeight="1" x14ac:dyDescent="0.2">
      <c r="A5" s="91" t="s">
        <v>125</v>
      </c>
      <c r="B5" s="331" t="s">
        <v>413</v>
      </c>
      <c r="C5" s="332"/>
      <c r="D5" s="332"/>
      <c r="E5" s="332"/>
      <c r="F5" s="332"/>
      <c r="G5" s="332"/>
      <c r="H5" s="332"/>
    </row>
    <row r="6" spans="1:8" ht="15" customHeight="1" x14ac:dyDescent="0.2">
      <c r="A6" s="91"/>
      <c r="B6" s="198"/>
      <c r="C6" s="196"/>
      <c r="D6" s="196"/>
      <c r="E6" s="196"/>
      <c r="F6" s="196"/>
      <c r="G6" s="196"/>
      <c r="H6" s="196"/>
    </row>
    <row r="7" spans="1:8" ht="17.25" customHeight="1" x14ac:dyDescent="0.25">
      <c r="A7" s="346" t="s">
        <v>279</v>
      </c>
      <c r="B7" s="347"/>
      <c r="C7" s="347"/>
      <c r="D7" s="347"/>
      <c r="E7" s="347"/>
      <c r="F7" s="347"/>
      <c r="G7" s="347"/>
      <c r="H7" s="260" t="s">
        <v>159</v>
      </c>
    </row>
    <row r="8" spans="1:8" ht="30" customHeight="1" x14ac:dyDescent="0.2">
      <c r="A8" s="323" t="s">
        <v>280</v>
      </c>
      <c r="B8" s="325"/>
      <c r="C8" s="325"/>
      <c r="D8" s="325"/>
      <c r="E8" s="325"/>
      <c r="F8" s="325"/>
      <c r="G8" s="325"/>
      <c r="H8" s="325"/>
    </row>
    <row r="9" spans="1:8" ht="15" customHeight="1" x14ac:dyDescent="0.2">
      <c r="A9" s="91" t="s">
        <v>125</v>
      </c>
      <c r="B9" s="324" t="s">
        <v>281</v>
      </c>
      <c r="C9" s="322"/>
      <c r="D9" s="322"/>
      <c r="E9" s="322"/>
      <c r="F9" s="322"/>
      <c r="G9" s="322"/>
      <c r="H9" s="322"/>
    </row>
    <row r="10" spans="1:8" ht="15" customHeight="1" x14ac:dyDescent="0.2">
      <c r="A10" s="91" t="s">
        <v>125</v>
      </c>
      <c r="B10" s="324" t="s">
        <v>340</v>
      </c>
      <c r="C10" s="324"/>
      <c r="D10" s="324"/>
      <c r="E10" s="324"/>
      <c r="F10" s="324"/>
      <c r="G10" s="324"/>
      <c r="H10" s="324"/>
    </row>
    <row r="11" spans="1:8" ht="15" customHeight="1" x14ac:dyDescent="0.2">
      <c r="A11" s="91" t="s">
        <v>125</v>
      </c>
      <c r="B11" s="324" t="s">
        <v>282</v>
      </c>
      <c r="C11" s="324"/>
      <c r="D11" s="324"/>
      <c r="E11" s="324"/>
      <c r="F11" s="324"/>
      <c r="G11" s="324"/>
      <c r="H11" s="324"/>
    </row>
    <row r="12" spans="1:8" ht="34.5" customHeight="1" x14ac:dyDescent="0.2">
      <c r="A12" s="91" t="s">
        <v>125</v>
      </c>
      <c r="B12" s="324" t="s">
        <v>283</v>
      </c>
      <c r="C12" s="324"/>
      <c r="D12" s="324"/>
      <c r="E12" s="324"/>
      <c r="F12" s="324"/>
      <c r="G12" s="324"/>
      <c r="H12" s="324"/>
    </row>
    <row r="13" spans="1:8" ht="15.75" customHeight="1" x14ac:dyDescent="0.2">
      <c r="A13" s="199"/>
      <c r="B13" s="200"/>
      <c r="C13" s="200"/>
      <c r="D13" s="200"/>
      <c r="E13" s="200"/>
      <c r="F13" s="200"/>
      <c r="G13" s="200"/>
      <c r="H13" s="200"/>
    </row>
    <row r="14" spans="1:8" ht="15.75" x14ac:dyDescent="0.25">
      <c r="A14" s="256" t="s">
        <v>173</v>
      </c>
      <c r="B14" s="258"/>
      <c r="C14" s="258"/>
      <c r="D14" s="258"/>
      <c r="E14" s="258"/>
      <c r="F14" s="258"/>
      <c r="G14" s="258"/>
      <c r="H14" s="259"/>
    </row>
    <row r="15" spans="1:8" ht="30.75" customHeight="1" x14ac:dyDescent="0.25">
      <c r="A15" s="344" t="s">
        <v>174</v>
      </c>
      <c r="B15" s="353"/>
      <c r="C15" s="353"/>
      <c r="D15" s="353"/>
      <c r="E15" s="353"/>
      <c r="F15" s="353"/>
      <c r="G15" s="353"/>
      <c r="H15" s="353"/>
    </row>
    <row r="16" spans="1:8" ht="5.25" customHeight="1" x14ac:dyDescent="0.25">
      <c r="A16" s="68"/>
      <c r="B16" s="68"/>
      <c r="C16" s="68"/>
      <c r="D16" s="68"/>
      <c r="E16" s="68"/>
      <c r="F16" s="68"/>
      <c r="G16" s="68"/>
    </row>
    <row r="17" spans="1:11" x14ac:dyDescent="0.2">
      <c r="A17" s="357" t="s">
        <v>15</v>
      </c>
      <c r="B17" s="357"/>
      <c r="C17" s="357"/>
      <c r="D17" s="56"/>
      <c r="E17" s="354" t="s">
        <v>33</v>
      </c>
      <c r="F17" s="355"/>
      <c r="G17" s="355"/>
      <c r="H17" s="356"/>
    </row>
    <row r="18" spans="1:11" x14ac:dyDescent="0.2">
      <c r="A18" s="96" t="s">
        <v>16</v>
      </c>
      <c r="B18" s="96"/>
      <c r="C18" s="93"/>
      <c r="D18" s="93"/>
      <c r="E18" s="90" t="s">
        <v>34</v>
      </c>
      <c r="F18" s="93"/>
      <c r="G18" s="93"/>
      <c r="H18" s="93"/>
    </row>
    <row r="19" spans="1:11" x14ac:dyDescent="0.2">
      <c r="A19" s="96" t="s">
        <v>17</v>
      </c>
      <c r="B19" s="96"/>
      <c r="C19" s="96"/>
      <c r="D19" s="93"/>
      <c r="E19" s="93"/>
      <c r="F19" s="93"/>
      <c r="G19" s="93"/>
      <c r="H19" s="93"/>
    </row>
    <row r="20" spans="1:11" s="95" customFormat="1" ht="6" customHeight="1" x14ac:dyDescent="0.2">
      <c r="A20" s="93"/>
      <c r="B20" s="93"/>
      <c r="C20" s="93"/>
      <c r="D20" s="93"/>
      <c r="E20" s="93"/>
      <c r="F20" s="93"/>
      <c r="G20" s="93"/>
      <c r="H20" s="93"/>
      <c r="I20" s="94"/>
      <c r="J20" s="94"/>
      <c r="K20" s="94"/>
    </row>
    <row r="21" spans="1:11" ht="15" customHeight="1" x14ac:dyDescent="0.2">
      <c r="A21" s="358" t="s">
        <v>30</v>
      </c>
      <c r="B21" s="359"/>
      <c r="C21" s="359"/>
      <c r="D21" s="359"/>
      <c r="E21" s="359"/>
      <c r="F21" s="360"/>
      <c r="G21" s="96"/>
      <c r="H21" s="96"/>
    </row>
    <row r="22" spans="1:11" ht="15" customHeight="1" x14ac:dyDescent="0.2">
      <c r="A22" s="90" t="s">
        <v>31</v>
      </c>
      <c r="B22" s="92"/>
      <c r="C22" s="92"/>
      <c r="D22" s="92"/>
      <c r="E22" s="92"/>
      <c r="F22" s="92"/>
      <c r="G22" s="96"/>
      <c r="H22" s="96"/>
    </row>
    <row r="23" spans="1:11" ht="15.75" x14ac:dyDescent="0.25">
      <c r="A23" s="90" t="s">
        <v>32</v>
      </c>
      <c r="B23" s="97"/>
      <c r="C23" s="97"/>
      <c r="D23" s="97"/>
      <c r="E23" s="97"/>
      <c r="F23" s="97"/>
      <c r="G23" s="97"/>
      <c r="H23" s="94"/>
    </row>
    <row r="24" spans="1:11" ht="15.75" x14ac:dyDescent="0.25">
      <c r="A24" s="68"/>
      <c r="B24" s="68"/>
      <c r="C24" s="68"/>
      <c r="D24" s="68"/>
      <c r="E24" s="68"/>
      <c r="F24" s="68"/>
      <c r="G24" s="68"/>
    </row>
    <row r="25" spans="1:11" ht="18" customHeight="1" x14ac:dyDescent="0.2">
      <c r="A25" s="73" t="s">
        <v>151</v>
      </c>
      <c r="B25" s="56"/>
      <c r="F25" s="357" t="s">
        <v>18</v>
      </c>
      <c r="G25" s="357"/>
      <c r="H25" s="357"/>
    </row>
    <row r="26" spans="1:11" x14ac:dyDescent="0.2">
      <c r="A26" s="58" t="s">
        <v>150</v>
      </c>
      <c r="B26" s="56"/>
      <c r="F26" s="361" t="s">
        <v>19</v>
      </c>
      <c r="G26" s="361"/>
      <c r="H26" s="361"/>
    </row>
    <row r="27" spans="1:11" ht="15.75" x14ac:dyDescent="0.2">
      <c r="A27" s="91" t="s">
        <v>125</v>
      </c>
      <c r="B27" s="58" t="s">
        <v>38</v>
      </c>
      <c r="F27" s="352" t="s">
        <v>166</v>
      </c>
      <c r="G27" s="352"/>
      <c r="H27" s="352"/>
    </row>
    <row r="28" spans="1:11" x14ac:dyDescent="0.2">
      <c r="A28" s="72" t="s">
        <v>125</v>
      </c>
      <c r="B28" s="58" t="s">
        <v>39</v>
      </c>
      <c r="F28" s="362" t="s">
        <v>20</v>
      </c>
      <c r="G28" s="362"/>
      <c r="H28" s="362"/>
    </row>
    <row r="29" spans="1:11" x14ac:dyDescent="0.2">
      <c r="A29" s="72" t="s">
        <v>125</v>
      </c>
      <c r="B29" s="58" t="s">
        <v>40</v>
      </c>
      <c r="F29" s="90" t="s">
        <v>21</v>
      </c>
      <c r="G29" s="56"/>
      <c r="H29" s="56"/>
    </row>
    <row r="30" spans="1:11" x14ac:dyDescent="0.2">
      <c r="A30" s="72" t="s">
        <v>125</v>
      </c>
      <c r="B30" s="58" t="s">
        <v>41</v>
      </c>
      <c r="F30" s="90" t="s">
        <v>22</v>
      </c>
    </row>
    <row r="31" spans="1:11" x14ac:dyDescent="0.2">
      <c r="A31" s="72" t="s">
        <v>125</v>
      </c>
      <c r="B31" s="58" t="s">
        <v>42</v>
      </c>
      <c r="F31" s="352" t="s">
        <v>167</v>
      </c>
      <c r="G31" s="352"/>
      <c r="H31" s="352"/>
    </row>
    <row r="32" spans="1:11" x14ac:dyDescent="0.2">
      <c r="A32" s="72" t="s">
        <v>125</v>
      </c>
      <c r="B32" s="58" t="s">
        <v>43</v>
      </c>
      <c r="F32" s="352" t="s">
        <v>23</v>
      </c>
      <c r="G32" s="352"/>
      <c r="H32" s="352"/>
    </row>
    <row r="33" spans="1:8" x14ac:dyDescent="0.2">
      <c r="A33" s="72" t="s">
        <v>125</v>
      </c>
      <c r="B33" s="58" t="s">
        <v>44</v>
      </c>
      <c r="F33" s="90" t="s">
        <v>24</v>
      </c>
    </row>
    <row r="34" spans="1:8" x14ac:dyDescent="0.2">
      <c r="A34" s="72" t="s">
        <v>125</v>
      </c>
      <c r="B34" s="58" t="s">
        <v>168</v>
      </c>
      <c r="F34" s="352" t="s">
        <v>25</v>
      </c>
      <c r="G34" s="352"/>
      <c r="H34" s="352"/>
    </row>
    <row r="35" spans="1:8" ht="15" customHeight="1" x14ac:dyDescent="0.2">
      <c r="A35" s="72" t="s">
        <v>125</v>
      </c>
      <c r="B35" s="58" t="s">
        <v>45</v>
      </c>
      <c r="F35" s="352" t="s">
        <v>26</v>
      </c>
      <c r="G35" s="352"/>
      <c r="H35" s="352"/>
    </row>
    <row r="36" spans="1:8" x14ac:dyDescent="0.2">
      <c r="A36" s="72" t="s">
        <v>125</v>
      </c>
      <c r="B36" s="58" t="s">
        <v>46</v>
      </c>
      <c r="F36" s="352"/>
      <c r="G36" s="352"/>
      <c r="H36" s="352"/>
    </row>
    <row r="37" spans="1:8" x14ac:dyDescent="0.2">
      <c r="A37" s="72"/>
      <c r="B37" s="58"/>
      <c r="F37" s="352"/>
      <c r="G37" s="352"/>
      <c r="H37" s="352"/>
    </row>
    <row r="38" spans="1:8" ht="7.5" customHeight="1" x14ac:dyDescent="0.2">
      <c r="A38" s="67"/>
      <c r="B38" s="58"/>
    </row>
    <row r="39" spans="1:8" ht="15.75" x14ac:dyDescent="0.25">
      <c r="A39" s="203" t="s">
        <v>153</v>
      </c>
      <c r="B39" s="205"/>
      <c r="C39" s="206"/>
      <c r="D39" s="206"/>
      <c r="E39" s="204"/>
      <c r="G39" s="341" t="s">
        <v>154</v>
      </c>
      <c r="H39" s="341"/>
    </row>
    <row r="40" spans="1:8" x14ac:dyDescent="0.2">
      <c r="A40" s="323" t="s">
        <v>152</v>
      </c>
      <c r="B40" s="323"/>
      <c r="C40" s="323"/>
      <c r="D40" s="323"/>
      <c r="E40" s="323"/>
      <c r="F40" s="323"/>
      <c r="G40" s="341"/>
      <c r="H40" s="341"/>
    </row>
    <row r="41" spans="1:8" ht="7.5" customHeight="1" x14ac:dyDescent="0.2">
      <c r="A41" s="1"/>
      <c r="B41" s="1"/>
      <c r="C41" s="1"/>
      <c r="D41" s="1"/>
      <c r="E41" s="1"/>
      <c r="F41" s="1"/>
      <c r="G41" s="1"/>
      <c r="H41" s="1"/>
    </row>
    <row r="42" spans="1:8" ht="15.75" customHeight="1" x14ac:dyDescent="0.25">
      <c r="A42" s="203" t="s">
        <v>155</v>
      </c>
      <c r="B42" s="205"/>
      <c r="C42" s="206"/>
      <c r="D42" s="206"/>
      <c r="E42" s="204"/>
      <c r="G42" s="348" t="s">
        <v>27</v>
      </c>
      <c r="H42" s="349"/>
    </row>
    <row r="43" spans="1:8" x14ac:dyDescent="0.2">
      <c r="A43" s="323" t="s">
        <v>169</v>
      </c>
      <c r="B43" s="323"/>
      <c r="C43" s="323"/>
      <c r="D43" s="323"/>
      <c r="E43" s="323"/>
      <c r="F43" s="323"/>
      <c r="G43" s="350"/>
      <c r="H43" s="351"/>
    </row>
    <row r="44" spans="1:8" ht="15" customHeight="1" x14ac:dyDescent="0.2">
      <c r="A44" s="323" t="s">
        <v>170</v>
      </c>
      <c r="B44" s="323"/>
      <c r="C44" s="323"/>
      <c r="D44" s="323"/>
      <c r="E44" s="323"/>
      <c r="F44" s="323"/>
      <c r="G44" s="326" t="s">
        <v>28</v>
      </c>
      <c r="H44" s="326"/>
    </row>
    <row r="45" spans="1:8" x14ac:dyDescent="0.2">
      <c r="A45" s="323" t="s">
        <v>171</v>
      </c>
      <c r="B45" s="323"/>
      <c r="C45" s="323"/>
      <c r="D45" s="323"/>
      <c r="E45" s="323"/>
      <c r="F45" s="323"/>
      <c r="G45" s="327"/>
      <c r="H45" s="327"/>
    </row>
    <row r="46" spans="1:8" x14ac:dyDescent="0.2">
      <c r="A46" s="323" t="s">
        <v>172</v>
      </c>
      <c r="B46" s="323"/>
      <c r="C46" s="323"/>
      <c r="D46" s="323"/>
      <c r="E46" s="323"/>
      <c r="F46" s="323"/>
      <c r="G46" s="328" t="s">
        <v>29</v>
      </c>
      <c r="H46" s="328"/>
    </row>
    <row r="47" spans="1:8" x14ac:dyDescent="0.2">
      <c r="A47" s="75"/>
      <c r="B47" s="75"/>
      <c r="C47" s="75"/>
      <c r="D47" s="75"/>
      <c r="E47" s="75"/>
      <c r="F47" s="75"/>
      <c r="G47" s="328"/>
      <c r="H47" s="328"/>
    </row>
    <row r="48" spans="1:8" ht="15" customHeight="1" x14ac:dyDescent="0.2">
      <c r="A48" s="79"/>
      <c r="B48" s="69"/>
      <c r="C48" s="69"/>
      <c r="D48" s="69"/>
      <c r="E48" s="69"/>
      <c r="F48" s="69"/>
      <c r="G48" s="69"/>
      <c r="H48" s="66"/>
    </row>
    <row r="49" spans="1:16" ht="15" customHeight="1" x14ac:dyDescent="0.2">
      <c r="A49" s="333" t="s">
        <v>289</v>
      </c>
      <c r="B49" s="334"/>
      <c r="C49" s="334"/>
      <c r="D49" s="334"/>
      <c r="E49" s="334"/>
      <c r="F49" s="334"/>
      <c r="G49" s="334"/>
      <c r="H49" s="255" t="s">
        <v>159</v>
      </c>
    </row>
    <row r="50" spans="1:16" ht="7.5" customHeight="1" x14ac:dyDescent="0.2"/>
    <row r="51" spans="1:16" ht="15" customHeight="1" x14ac:dyDescent="0.2">
      <c r="A51" s="329" t="s">
        <v>286</v>
      </c>
      <c r="B51" s="330"/>
      <c r="C51" s="330"/>
      <c r="D51" s="330"/>
      <c r="E51" s="330"/>
      <c r="F51" s="330"/>
      <c r="G51" s="330"/>
      <c r="H51" s="330"/>
    </row>
    <row r="52" spans="1:16" ht="4.5" customHeight="1" x14ac:dyDescent="0.2">
      <c r="A52" s="201"/>
      <c r="B52" s="202"/>
      <c r="C52" s="202"/>
      <c r="D52" s="202"/>
      <c r="E52" s="202"/>
      <c r="F52" s="202"/>
      <c r="G52" s="202"/>
      <c r="H52" s="202"/>
    </row>
    <row r="53" spans="1:16" ht="15.75" x14ac:dyDescent="0.25">
      <c r="A53" s="68" t="s">
        <v>288</v>
      </c>
      <c r="B53" s="59"/>
    </row>
    <row r="54" spans="1:16" x14ac:dyDescent="0.2">
      <c r="A54" s="55" t="s">
        <v>156</v>
      </c>
      <c r="B54" s="59"/>
    </row>
    <row r="55" spans="1:16" x14ac:dyDescent="0.2">
      <c r="B55" s="59"/>
    </row>
    <row r="56" spans="1:16" ht="15.75" x14ac:dyDescent="0.25">
      <c r="A56" s="68" t="s">
        <v>275</v>
      </c>
      <c r="B56" s="59"/>
    </row>
    <row r="57" spans="1:16" ht="15" customHeight="1" x14ac:dyDescent="0.2">
      <c r="A57" s="340" t="s">
        <v>278</v>
      </c>
      <c r="B57" s="340"/>
      <c r="C57" s="340"/>
      <c r="D57" s="340"/>
      <c r="E57" s="340"/>
      <c r="F57" s="340"/>
      <c r="G57" s="340"/>
      <c r="H57" s="340"/>
    </row>
    <row r="58" spans="1:16" x14ac:dyDescent="0.2">
      <c r="B58" s="59"/>
    </row>
    <row r="59" spans="1:16" ht="30" customHeight="1" x14ac:dyDescent="0.2">
      <c r="A59" s="363" t="s">
        <v>276</v>
      </c>
      <c r="B59" s="363"/>
      <c r="C59" s="363"/>
      <c r="D59" s="363"/>
      <c r="E59" s="363"/>
      <c r="F59" s="363"/>
      <c r="G59" s="363"/>
      <c r="H59" s="363"/>
    </row>
    <row r="60" spans="1:16" ht="15" customHeight="1" x14ac:dyDescent="0.2">
      <c r="A60" s="55" t="s">
        <v>126</v>
      </c>
      <c r="B60" s="59"/>
    </row>
    <row r="61" spans="1:16" ht="15" customHeight="1" x14ac:dyDescent="0.2">
      <c r="B61" s="59"/>
    </row>
    <row r="62" spans="1:16" ht="15" customHeight="1" x14ac:dyDescent="0.2">
      <c r="A62" s="333" t="s">
        <v>290</v>
      </c>
      <c r="B62" s="334"/>
      <c r="C62" s="334"/>
      <c r="D62" s="334"/>
      <c r="E62" s="334"/>
      <c r="F62" s="334"/>
      <c r="G62" s="334"/>
      <c r="H62" s="255" t="s">
        <v>159</v>
      </c>
    </row>
    <row r="63" spans="1:16" s="207" customFormat="1" ht="60.75" customHeight="1" x14ac:dyDescent="0.2">
      <c r="A63" s="337" t="s">
        <v>341</v>
      </c>
      <c r="B63" s="345"/>
      <c r="C63" s="345"/>
      <c r="D63" s="345"/>
      <c r="E63" s="345"/>
      <c r="F63" s="345"/>
      <c r="G63" s="345"/>
      <c r="H63" s="345"/>
      <c r="I63" s="94"/>
      <c r="J63" s="94"/>
      <c r="K63" s="94"/>
      <c r="L63" s="95"/>
      <c r="M63" s="95"/>
      <c r="N63" s="95"/>
      <c r="O63" s="95"/>
      <c r="P63" s="95"/>
    </row>
    <row r="64" spans="1:16" s="207" customFormat="1" ht="15" customHeight="1" x14ac:dyDescent="0.2">
      <c r="A64" s="139"/>
      <c r="B64" s="197"/>
      <c r="C64" s="197"/>
      <c r="D64" s="197"/>
      <c r="E64" s="197"/>
      <c r="F64" s="197"/>
      <c r="G64" s="197"/>
      <c r="H64" s="197"/>
      <c r="I64" s="94"/>
      <c r="J64" s="94"/>
      <c r="K64" s="94"/>
      <c r="L64" s="95"/>
      <c r="M64" s="95"/>
      <c r="N64" s="95"/>
      <c r="O64" s="95"/>
      <c r="P64" s="95"/>
    </row>
    <row r="65" spans="1:16" s="207" customFormat="1" ht="15" customHeight="1" x14ac:dyDescent="0.2">
      <c r="A65" s="335" t="s">
        <v>284</v>
      </c>
      <c r="B65" s="336"/>
      <c r="C65" s="336"/>
      <c r="D65" s="336"/>
      <c r="E65" s="336"/>
      <c r="F65" s="336"/>
      <c r="G65" s="336"/>
      <c r="H65" s="336"/>
      <c r="I65" s="94"/>
      <c r="J65" s="94"/>
      <c r="K65" s="94"/>
      <c r="L65" s="95"/>
      <c r="M65" s="95"/>
      <c r="N65" s="95"/>
      <c r="O65" s="95"/>
      <c r="P65" s="95"/>
    </row>
    <row r="66" spans="1:16" s="207" customFormat="1" ht="15" customHeight="1" x14ac:dyDescent="0.2">
      <c r="A66" s="335" t="s">
        <v>285</v>
      </c>
      <c r="B66" s="336"/>
      <c r="C66" s="336"/>
      <c r="D66" s="336"/>
      <c r="E66" s="336"/>
      <c r="F66" s="336"/>
      <c r="G66" s="336"/>
      <c r="H66" s="336"/>
      <c r="I66" s="94"/>
      <c r="J66" s="94"/>
      <c r="K66" s="94"/>
      <c r="L66" s="95"/>
      <c r="M66" s="95"/>
      <c r="N66" s="95"/>
      <c r="O66" s="95"/>
      <c r="P66" s="95"/>
    </row>
    <row r="67" spans="1:16" ht="15" customHeight="1" x14ac:dyDescent="0.2">
      <c r="A67" s="335" t="s">
        <v>400</v>
      </c>
      <c r="B67" s="336"/>
      <c r="C67" s="336"/>
      <c r="D67" s="336"/>
      <c r="E67" s="336"/>
      <c r="F67" s="336"/>
      <c r="G67" s="336"/>
      <c r="H67" s="336"/>
    </row>
    <row r="68" spans="1:16" ht="15" customHeight="1" x14ac:dyDescent="0.2">
      <c r="A68" s="208"/>
      <c r="B68" s="209"/>
      <c r="C68" s="209"/>
      <c r="D68" s="209"/>
      <c r="E68" s="209"/>
      <c r="F68" s="209"/>
      <c r="G68" s="209"/>
      <c r="H68" s="209"/>
    </row>
    <row r="69" spans="1:16" ht="75.75" customHeight="1" x14ac:dyDescent="0.2">
      <c r="A69" s="323" t="s">
        <v>291</v>
      </c>
      <c r="B69" s="332"/>
      <c r="C69" s="332"/>
      <c r="D69" s="332"/>
      <c r="E69" s="332"/>
      <c r="F69" s="332"/>
      <c r="G69" s="332"/>
      <c r="H69" s="332"/>
    </row>
    <row r="70" spans="1:16" ht="15" customHeight="1" x14ac:dyDescent="0.2">
      <c r="A70" s="323"/>
      <c r="B70" s="332"/>
      <c r="C70" s="332"/>
      <c r="D70" s="332"/>
      <c r="E70" s="332"/>
      <c r="F70" s="332"/>
      <c r="G70" s="332"/>
      <c r="H70" s="332"/>
    </row>
    <row r="71" spans="1:16" ht="31.5" customHeight="1" x14ac:dyDescent="0.2">
      <c r="A71" s="323" t="s">
        <v>292</v>
      </c>
      <c r="B71" s="332"/>
      <c r="C71" s="332"/>
      <c r="D71" s="332"/>
      <c r="E71" s="332"/>
      <c r="F71" s="332"/>
      <c r="G71" s="332"/>
      <c r="H71" s="332"/>
    </row>
    <row r="72" spans="1:16" ht="15" customHeight="1" x14ac:dyDescent="0.2">
      <c r="A72" s="91" t="s">
        <v>125</v>
      </c>
      <c r="B72" s="264" t="s">
        <v>401</v>
      </c>
      <c r="C72" s="222"/>
      <c r="D72" s="196"/>
      <c r="E72" s="196"/>
      <c r="F72" s="196"/>
      <c r="G72" s="196"/>
      <c r="H72" s="223"/>
    </row>
    <row r="73" spans="1:16" ht="15" customHeight="1" x14ac:dyDescent="0.2">
      <c r="A73" s="72" t="s">
        <v>125</v>
      </c>
      <c r="B73" s="264" t="s">
        <v>403</v>
      </c>
      <c r="C73" s="222"/>
      <c r="D73" s="196"/>
      <c r="E73" s="196"/>
      <c r="F73" s="196"/>
      <c r="G73" s="196"/>
      <c r="H73" s="223"/>
    </row>
    <row r="74" spans="1:16" ht="15" customHeight="1" x14ac:dyDescent="0.2">
      <c r="A74" s="72" t="s">
        <v>125</v>
      </c>
      <c r="B74" s="264" t="s">
        <v>402</v>
      </c>
      <c r="C74" s="222"/>
      <c r="D74" s="196"/>
      <c r="E74" s="196"/>
      <c r="F74" s="196"/>
      <c r="G74" s="196"/>
      <c r="H74" s="223"/>
    </row>
    <row r="75" spans="1:16" ht="15" customHeight="1" x14ac:dyDescent="0.2">
      <c r="A75" s="72" t="s">
        <v>125</v>
      </c>
      <c r="B75" s="264" t="s">
        <v>404</v>
      </c>
      <c r="C75" s="222"/>
      <c r="D75" s="196"/>
      <c r="E75" s="196"/>
      <c r="F75" s="196"/>
      <c r="G75" s="196"/>
      <c r="H75" s="223"/>
    </row>
    <row r="76" spans="1:16" ht="15" customHeight="1" x14ac:dyDescent="0.2">
      <c r="A76" s="72" t="s">
        <v>125</v>
      </c>
      <c r="B76" s="264" t="s">
        <v>257</v>
      </c>
      <c r="C76" s="222"/>
      <c r="D76" s="196"/>
      <c r="E76" s="196"/>
      <c r="F76" s="196"/>
      <c r="G76" s="196"/>
      <c r="H76" s="223"/>
    </row>
    <row r="77" spans="1:16" ht="15" customHeight="1" x14ac:dyDescent="0.2">
      <c r="A77" s="72" t="s">
        <v>125</v>
      </c>
      <c r="B77" s="264" t="s">
        <v>259</v>
      </c>
      <c r="C77" s="222"/>
      <c r="D77" s="196"/>
      <c r="E77" s="196"/>
      <c r="F77" s="196"/>
      <c r="G77" s="196"/>
      <c r="H77" s="223"/>
    </row>
    <row r="78" spans="1:16" ht="15" customHeight="1" x14ac:dyDescent="0.2">
      <c r="A78" s="72" t="s">
        <v>125</v>
      </c>
      <c r="B78" s="264" t="s">
        <v>258</v>
      </c>
      <c r="C78" s="222"/>
      <c r="D78" s="196"/>
      <c r="E78" s="196"/>
      <c r="F78" s="196"/>
      <c r="G78" s="196"/>
      <c r="H78" s="223"/>
    </row>
    <row r="79" spans="1:16" ht="15" customHeight="1" x14ac:dyDescent="0.2">
      <c r="A79" s="72" t="s">
        <v>125</v>
      </c>
      <c r="B79" s="264" t="s">
        <v>405</v>
      </c>
      <c r="C79" s="222"/>
      <c r="D79" s="196"/>
      <c r="E79" s="196"/>
      <c r="F79" s="196"/>
      <c r="G79" s="196"/>
      <c r="H79" s="223"/>
    </row>
    <row r="80" spans="1:16" ht="15" customHeight="1" x14ac:dyDescent="0.2">
      <c r="A80" s="72" t="s">
        <v>125</v>
      </c>
      <c r="B80" s="264" t="s">
        <v>406</v>
      </c>
      <c r="C80" s="222"/>
      <c r="D80" s="196"/>
      <c r="E80" s="196"/>
      <c r="F80" s="196"/>
      <c r="G80" s="196"/>
      <c r="H80" s="196"/>
    </row>
    <row r="81" spans="1:8" ht="15" customHeight="1" x14ac:dyDescent="0.2">
      <c r="A81" s="72" t="s">
        <v>125</v>
      </c>
      <c r="B81" s="264" t="s">
        <v>260</v>
      </c>
      <c r="C81" s="222"/>
      <c r="D81" s="196"/>
      <c r="E81" s="196"/>
      <c r="F81" s="196"/>
      <c r="G81" s="196"/>
      <c r="H81" s="196"/>
    </row>
    <row r="82" spans="1:8" ht="15" customHeight="1" x14ac:dyDescent="0.2">
      <c r="A82" s="136"/>
      <c r="B82" s="196"/>
      <c r="C82" s="196"/>
      <c r="D82" s="196"/>
      <c r="E82" s="196"/>
      <c r="F82" s="196"/>
      <c r="G82" s="196"/>
      <c r="H82" s="196"/>
    </row>
    <row r="83" spans="1:8" ht="60.75" customHeight="1" x14ac:dyDescent="0.2">
      <c r="A83" s="72" t="s">
        <v>408</v>
      </c>
      <c r="B83" s="331" t="s">
        <v>407</v>
      </c>
      <c r="C83" s="331"/>
      <c r="D83" s="331"/>
      <c r="E83" s="331"/>
      <c r="F83" s="331"/>
      <c r="G83" s="331"/>
      <c r="H83" s="331"/>
    </row>
    <row r="84" spans="1:8" ht="45" customHeight="1" x14ac:dyDescent="0.2">
      <c r="A84" s="72" t="s">
        <v>408</v>
      </c>
      <c r="B84" s="331" t="s">
        <v>409</v>
      </c>
      <c r="C84" s="332"/>
      <c r="D84" s="332"/>
      <c r="E84" s="332"/>
      <c r="F84" s="332"/>
      <c r="G84" s="332"/>
      <c r="H84" s="332"/>
    </row>
    <row r="85" spans="1:8" ht="15" customHeight="1" x14ac:dyDescent="0.2">
      <c r="A85" s="72"/>
      <c r="B85" s="198"/>
      <c r="C85" s="196"/>
      <c r="D85" s="196"/>
      <c r="E85" s="196"/>
      <c r="F85" s="196"/>
      <c r="G85" s="196"/>
      <c r="H85" s="196"/>
    </row>
    <row r="86" spans="1:8" ht="61.5" customHeight="1" x14ac:dyDescent="0.2">
      <c r="A86" s="331" t="s">
        <v>342</v>
      </c>
      <c r="B86" s="332"/>
      <c r="C86" s="332"/>
      <c r="D86" s="332"/>
      <c r="E86" s="332"/>
      <c r="F86" s="332"/>
      <c r="G86" s="332"/>
      <c r="H86" s="332"/>
    </row>
    <row r="87" spans="1:8" ht="15" customHeight="1" x14ac:dyDescent="0.2">
      <c r="A87" s="72"/>
      <c r="B87" s="198"/>
      <c r="C87" s="196"/>
      <c r="D87" s="196"/>
      <c r="E87" s="196"/>
      <c r="F87" s="196"/>
      <c r="G87" s="196"/>
      <c r="H87" s="196"/>
    </row>
    <row r="88" spans="1:8" ht="15.75" x14ac:dyDescent="0.2">
      <c r="A88" s="213" t="s">
        <v>294</v>
      </c>
      <c r="B88" s="214"/>
      <c r="C88" s="206"/>
      <c r="D88" s="206"/>
      <c r="E88" s="206"/>
      <c r="F88" s="206"/>
      <c r="G88" s="206"/>
      <c r="H88" s="206"/>
    </row>
    <row r="89" spans="1:8" ht="4.5" customHeight="1" x14ac:dyDescent="0.2">
      <c r="A89" s="56"/>
      <c r="B89" s="56"/>
      <c r="C89" s="56"/>
      <c r="D89" s="56"/>
      <c r="E89" s="56"/>
      <c r="F89" s="56"/>
      <c r="G89" s="56"/>
    </row>
    <row r="90" spans="1:8" ht="52.5" customHeight="1" x14ac:dyDescent="0.2">
      <c r="A90" s="337" t="s">
        <v>293</v>
      </c>
      <c r="B90" s="332"/>
      <c r="C90" s="332"/>
      <c r="D90" s="332"/>
      <c r="E90" s="332"/>
      <c r="F90" s="332"/>
      <c r="G90" s="332"/>
      <c r="H90" s="332"/>
    </row>
    <row r="91" spans="1:8" ht="15" customHeight="1" x14ac:dyDescent="0.2">
      <c r="A91" s="72" t="s">
        <v>125</v>
      </c>
      <c r="B91" s="331" t="s">
        <v>306</v>
      </c>
      <c r="C91" s="331"/>
      <c r="D91" s="331"/>
      <c r="E91" s="331"/>
      <c r="F91" s="331"/>
      <c r="G91" s="331"/>
      <c r="H91" s="331"/>
    </row>
    <row r="92" spans="1:8" ht="15" customHeight="1" x14ac:dyDescent="0.2">
      <c r="A92" s="72"/>
      <c r="B92" s="198"/>
      <c r="C92" s="198"/>
      <c r="D92" s="198"/>
      <c r="E92" s="198"/>
      <c r="F92" s="198"/>
      <c r="G92" s="198"/>
      <c r="H92" s="198"/>
    </row>
    <row r="93" spans="1:8" ht="75.75" customHeight="1" x14ac:dyDescent="0.2">
      <c r="A93" s="72" t="s">
        <v>125</v>
      </c>
      <c r="B93" s="331" t="s">
        <v>304</v>
      </c>
      <c r="C93" s="332"/>
      <c r="D93" s="332"/>
      <c r="E93" s="332"/>
      <c r="F93" s="332"/>
      <c r="G93" s="332"/>
      <c r="H93" s="332"/>
    </row>
    <row r="94" spans="1:8" ht="15" customHeight="1" x14ac:dyDescent="0.2">
      <c r="A94" s="337"/>
      <c r="B94" s="332"/>
      <c r="C94" s="332"/>
      <c r="D94" s="332"/>
      <c r="E94" s="332"/>
      <c r="F94" s="332"/>
      <c r="G94" s="332"/>
      <c r="H94" s="332"/>
    </row>
    <row r="95" spans="1:8" ht="15" customHeight="1" x14ac:dyDescent="0.2">
      <c r="A95" s="72" t="s">
        <v>125</v>
      </c>
      <c r="B95" s="331" t="s">
        <v>305</v>
      </c>
      <c r="C95" s="332"/>
      <c r="D95" s="332"/>
      <c r="E95" s="332"/>
      <c r="F95" s="332"/>
      <c r="G95" s="332"/>
      <c r="H95" s="332"/>
    </row>
    <row r="96" spans="1:8" ht="15" customHeight="1" x14ac:dyDescent="0.2">
      <c r="A96" s="324"/>
      <c r="B96" s="331"/>
      <c r="C96" s="331"/>
      <c r="D96" s="331"/>
      <c r="E96" s="331"/>
      <c r="F96" s="331"/>
      <c r="G96" s="331"/>
      <c r="H96" s="331"/>
    </row>
    <row r="97" spans="1:8" ht="33" customHeight="1" x14ac:dyDescent="0.2">
      <c r="A97" s="72" t="s">
        <v>125</v>
      </c>
      <c r="B97" s="323" t="s">
        <v>295</v>
      </c>
      <c r="C97" s="323"/>
      <c r="D97" s="323"/>
      <c r="E97" s="323"/>
      <c r="F97" s="323"/>
      <c r="G97" s="323"/>
      <c r="H97" s="323"/>
    </row>
    <row r="98" spans="1:8" x14ac:dyDescent="0.2">
      <c r="A98" s="72"/>
      <c r="B98" s="136"/>
      <c r="C98" s="136"/>
      <c r="D98" s="136"/>
      <c r="E98" s="136"/>
      <c r="F98" s="136"/>
      <c r="G98" s="136"/>
      <c r="H98" s="136"/>
    </row>
    <row r="99" spans="1:8" ht="21" customHeight="1" x14ac:dyDescent="0.2">
      <c r="A99" s="72" t="s">
        <v>125</v>
      </c>
      <c r="B99" s="142" t="s">
        <v>296</v>
      </c>
      <c r="C99" s="140"/>
      <c r="D99" s="141"/>
      <c r="E99" s="141"/>
      <c r="F99" s="141"/>
      <c r="G99" s="141"/>
      <c r="H99" s="141"/>
    </row>
    <row r="100" spans="1:8" ht="45" customHeight="1" x14ac:dyDescent="0.2">
      <c r="B100" s="323" t="s">
        <v>35</v>
      </c>
      <c r="C100" s="323"/>
      <c r="D100" s="323"/>
      <c r="E100" s="323"/>
      <c r="F100" s="323"/>
      <c r="G100" s="323"/>
      <c r="H100" s="323"/>
    </row>
    <row r="101" spans="1:8" ht="15" customHeight="1" x14ac:dyDescent="0.2"/>
    <row r="102" spans="1:8" x14ac:dyDescent="0.2">
      <c r="A102" s="72" t="s">
        <v>125</v>
      </c>
      <c r="B102" s="62" t="s">
        <v>297</v>
      </c>
    </row>
    <row r="103" spans="1:8" ht="48" customHeight="1" x14ac:dyDescent="0.2">
      <c r="B103" s="323" t="s">
        <v>123</v>
      </c>
      <c r="C103" s="323"/>
      <c r="D103" s="323"/>
      <c r="E103" s="323"/>
      <c r="F103" s="323"/>
      <c r="G103" s="323"/>
      <c r="H103" s="323"/>
    </row>
    <row r="104" spans="1:8" ht="15" customHeight="1" x14ac:dyDescent="0.2">
      <c r="B104" s="136"/>
      <c r="C104" s="136"/>
      <c r="D104" s="136"/>
      <c r="E104" s="136"/>
      <c r="F104" s="136"/>
      <c r="G104" s="136"/>
      <c r="H104" s="136"/>
    </row>
    <row r="105" spans="1:8" ht="15" customHeight="1" x14ac:dyDescent="0.2">
      <c r="A105" s="72" t="s">
        <v>125</v>
      </c>
      <c r="B105" s="56" t="s">
        <v>298</v>
      </c>
    </row>
    <row r="106" spans="1:8" ht="32.25" customHeight="1" x14ac:dyDescent="0.2">
      <c r="B106" s="323" t="s">
        <v>141</v>
      </c>
      <c r="C106" s="323"/>
      <c r="D106" s="323"/>
      <c r="E106" s="323"/>
      <c r="F106" s="323"/>
      <c r="G106" s="323"/>
      <c r="H106" s="323"/>
    </row>
    <row r="107" spans="1:8" ht="15" customHeight="1" x14ac:dyDescent="0.2">
      <c r="A107" s="72" t="s">
        <v>125</v>
      </c>
      <c r="B107" s="58" t="s">
        <v>299</v>
      </c>
    </row>
    <row r="108" spans="1:8" ht="15" customHeight="1" x14ac:dyDescent="0.2">
      <c r="B108" s="344" t="s">
        <v>36</v>
      </c>
      <c r="C108" s="344"/>
      <c r="D108" s="344"/>
      <c r="E108" s="344"/>
      <c r="F108" s="344"/>
      <c r="G108" s="344"/>
      <c r="H108" s="344"/>
    </row>
    <row r="109" spans="1:8" ht="15" customHeight="1" x14ac:dyDescent="0.2">
      <c r="B109" s="138"/>
      <c r="C109" s="138"/>
      <c r="D109" s="138"/>
      <c r="E109" s="138"/>
      <c r="F109" s="138"/>
      <c r="G109" s="138"/>
      <c r="H109" s="138"/>
    </row>
    <row r="110" spans="1:8" ht="15" customHeight="1" x14ac:dyDescent="0.2">
      <c r="A110" s="72" t="s">
        <v>125</v>
      </c>
      <c r="B110" s="58" t="s">
        <v>300</v>
      </c>
    </row>
    <row r="111" spans="1:8" ht="15" customHeight="1" x14ac:dyDescent="0.2">
      <c r="B111" s="340" t="s">
        <v>277</v>
      </c>
      <c r="C111" s="340"/>
      <c r="D111" s="340"/>
      <c r="E111" s="340"/>
      <c r="F111" s="340"/>
      <c r="G111" s="340"/>
      <c r="H111" s="340"/>
    </row>
    <row r="112" spans="1:8" ht="15" customHeight="1" x14ac:dyDescent="0.2">
      <c r="B112" s="137"/>
      <c r="C112" s="137"/>
      <c r="D112" s="137"/>
      <c r="E112" s="137"/>
      <c r="F112" s="137"/>
      <c r="G112" s="137"/>
      <c r="H112" s="137"/>
    </row>
    <row r="113" spans="1:8" ht="15" customHeight="1" x14ac:dyDescent="0.2">
      <c r="A113" s="72" t="s">
        <v>125</v>
      </c>
      <c r="B113" s="58" t="s">
        <v>301</v>
      </c>
      <c r="C113" s="57"/>
    </row>
    <row r="114" spans="1:8" ht="15" customHeight="1" x14ac:dyDescent="0.2">
      <c r="B114" s="323" t="s">
        <v>124</v>
      </c>
      <c r="C114" s="323"/>
      <c r="D114" s="323"/>
      <c r="E114" s="323"/>
      <c r="F114" s="323"/>
      <c r="G114" s="323"/>
      <c r="H114" s="323"/>
    </row>
    <row r="115" spans="1:8" ht="15" customHeight="1" x14ac:dyDescent="0.2">
      <c r="B115" s="60" t="s">
        <v>3</v>
      </c>
    </row>
    <row r="116" spans="1:8" ht="15" customHeight="1" x14ac:dyDescent="0.2">
      <c r="B116" s="60" t="s">
        <v>4</v>
      </c>
    </row>
    <row r="117" spans="1:8" ht="15" customHeight="1" x14ac:dyDescent="0.2">
      <c r="B117" s="60" t="s">
        <v>5</v>
      </c>
    </row>
    <row r="118" spans="1:8" ht="15" customHeight="1" x14ac:dyDescent="0.2">
      <c r="B118" s="63"/>
    </row>
    <row r="119" spans="1:8" ht="15" customHeight="1" x14ac:dyDescent="0.2">
      <c r="B119" s="340" t="s">
        <v>207</v>
      </c>
      <c r="C119" s="340"/>
      <c r="D119" s="340"/>
      <c r="E119" s="340"/>
      <c r="F119" s="340"/>
      <c r="G119" s="341" t="s">
        <v>157</v>
      </c>
      <c r="H119" s="341"/>
    </row>
    <row r="120" spans="1:8" ht="15" customHeight="1" x14ac:dyDescent="0.2">
      <c r="B120" s="60" t="s">
        <v>6</v>
      </c>
    </row>
    <row r="121" spans="1:8" ht="15" customHeight="1" x14ac:dyDescent="0.2">
      <c r="B121" s="60" t="s">
        <v>3</v>
      </c>
    </row>
    <row r="122" spans="1:8" ht="15" customHeight="1" x14ac:dyDescent="0.2">
      <c r="B122" s="60" t="s">
        <v>7</v>
      </c>
    </row>
    <row r="123" spans="1:8" ht="15" customHeight="1" x14ac:dyDescent="0.2">
      <c r="B123" s="60" t="s">
        <v>8</v>
      </c>
    </row>
    <row r="124" spans="1:8" x14ac:dyDescent="0.2">
      <c r="B124" s="63"/>
    </row>
    <row r="125" spans="1:8" ht="15" customHeight="1" x14ac:dyDescent="0.2">
      <c r="B125" s="57" t="s">
        <v>9</v>
      </c>
    </row>
    <row r="126" spans="1:8" ht="15" customHeight="1" x14ac:dyDescent="0.2">
      <c r="B126" s="60" t="s">
        <v>10</v>
      </c>
    </row>
    <row r="127" spans="1:8" x14ac:dyDescent="0.2">
      <c r="B127" s="60" t="s">
        <v>11</v>
      </c>
    </row>
    <row r="128" spans="1:8" x14ac:dyDescent="0.2">
      <c r="B128" s="60" t="s">
        <v>12</v>
      </c>
    </row>
    <row r="129" spans="1:11" ht="15" customHeight="1" x14ac:dyDescent="0.2">
      <c r="A129" s="56"/>
      <c r="B129" s="56"/>
      <c r="C129" s="56"/>
      <c r="D129" s="56"/>
      <c r="E129" s="56"/>
      <c r="F129" s="56"/>
      <c r="G129" s="56"/>
      <c r="H129" s="56"/>
    </row>
    <row r="130" spans="1:11" ht="78" customHeight="1" x14ac:dyDescent="0.2">
      <c r="A130" s="72" t="s">
        <v>125</v>
      </c>
      <c r="B130" s="337" t="s">
        <v>302</v>
      </c>
      <c r="C130" s="337"/>
      <c r="D130" s="337"/>
      <c r="E130" s="337"/>
      <c r="F130" s="337"/>
      <c r="G130" s="337"/>
      <c r="H130" s="62"/>
    </row>
    <row r="131" spans="1:11" ht="15" customHeight="1" x14ac:dyDescent="0.2">
      <c r="A131" s="72"/>
      <c r="B131" s="139"/>
      <c r="C131" s="139"/>
      <c r="D131" s="139"/>
      <c r="E131" s="139"/>
      <c r="F131" s="139"/>
      <c r="G131" s="139"/>
      <c r="H131" s="62"/>
    </row>
    <row r="132" spans="1:11" x14ac:dyDescent="0.2">
      <c r="A132" s="72" t="s">
        <v>125</v>
      </c>
      <c r="B132" s="56" t="s">
        <v>303</v>
      </c>
    </row>
    <row r="133" spans="1:11" ht="27.75" customHeight="1" x14ac:dyDescent="0.2">
      <c r="B133" s="344" t="s">
        <v>37</v>
      </c>
      <c r="C133" s="344"/>
      <c r="D133" s="344"/>
      <c r="E133" s="344"/>
      <c r="F133" s="344"/>
      <c r="G133" s="344"/>
      <c r="H133" s="344"/>
    </row>
    <row r="136" spans="1:11" ht="15.75" x14ac:dyDescent="0.2">
      <c r="A136" s="342" t="s">
        <v>343</v>
      </c>
      <c r="B136" s="342"/>
      <c r="C136" s="342"/>
      <c r="D136" s="342"/>
      <c r="E136" s="342"/>
      <c r="F136" s="342"/>
      <c r="G136" s="342"/>
      <c r="H136" s="70"/>
      <c r="K136" s="95"/>
    </row>
    <row r="137" spans="1:11" x14ac:dyDescent="0.2">
      <c r="K137" s="95"/>
    </row>
    <row r="138" spans="1:11" ht="30" customHeight="1" x14ac:dyDescent="0.2">
      <c r="A138" s="72" t="s">
        <v>125</v>
      </c>
      <c r="B138" s="323" t="s">
        <v>315</v>
      </c>
      <c r="C138" s="323"/>
      <c r="D138" s="323"/>
      <c r="E138" s="323"/>
      <c r="F138" s="323"/>
      <c r="G138" s="323"/>
      <c r="H138" s="332"/>
      <c r="K138" s="95"/>
    </row>
    <row r="139" spans="1:11" ht="76.5" customHeight="1" x14ac:dyDescent="0.2">
      <c r="A139" s="72" t="s">
        <v>125</v>
      </c>
      <c r="B139" s="363" t="s">
        <v>344</v>
      </c>
      <c r="C139" s="323"/>
      <c r="D139" s="323"/>
      <c r="E139" s="323"/>
      <c r="F139" s="323"/>
      <c r="G139" s="323"/>
      <c r="H139" s="332"/>
      <c r="K139" s="95"/>
    </row>
    <row r="140" spans="1:11" ht="45" customHeight="1" x14ac:dyDescent="0.2">
      <c r="A140" s="72" t="s">
        <v>125</v>
      </c>
      <c r="B140" s="323" t="s">
        <v>345</v>
      </c>
      <c r="C140" s="323"/>
      <c r="D140" s="323"/>
      <c r="E140" s="323"/>
      <c r="F140" s="323"/>
      <c r="G140" s="323"/>
      <c r="H140" s="332"/>
      <c r="K140" s="95"/>
    </row>
    <row r="141" spans="1:11" x14ac:dyDescent="0.2">
      <c r="K141" s="95"/>
    </row>
    <row r="142" spans="1:11" ht="33" customHeight="1" x14ac:dyDescent="0.2">
      <c r="A142" s="72" t="s">
        <v>125</v>
      </c>
      <c r="B142" s="331" t="s">
        <v>308</v>
      </c>
      <c r="C142" s="331"/>
      <c r="D142" s="331"/>
      <c r="E142" s="331"/>
      <c r="F142" s="331"/>
      <c r="G142" s="331"/>
      <c r="H142" s="331"/>
      <c r="K142" s="95"/>
    </row>
    <row r="143" spans="1:11" x14ac:dyDescent="0.2">
      <c r="A143" s="72"/>
      <c r="B143" s="198"/>
      <c r="C143" s="198"/>
      <c r="D143" s="198"/>
      <c r="E143" s="198"/>
      <c r="F143" s="198"/>
      <c r="G143" s="198"/>
      <c r="H143" s="198"/>
      <c r="K143" s="95"/>
    </row>
    <row r="144" spans="1:11" ht="75.75" customHeight="1" x14ac:dyDescent="0.2">
      <c r="A144" s="72" t="s">
        <v>125</v>
      </c>
      <c r="B144" s="331" t="s">
        <v>307</v>
      </c>
      <c r="C144" s="332"/>
      <c r="D144" s="332"/>
      <c r="E144" s="332"/>
      <c r="F144" s="332"/>
      <c r="G144" s="332"/>
      <c r="H144" s="332"/>
      <c r="K144" s="95"/>
    </row>
    <row r="145" spans="1:11" ht="15" customHeight="1" x14ac:dyDescent="0.2">
      <c r="A145" s="72"/>
      <c r="B145" s="198"/>
      <c r="C145" s="196"/>
      <c r="D145" s="196"/>
      <c r="E145" s="196"/>
      <c r="F145" s="196"/>
      <c r="G145" s="196"/>
      <c r="H145" s="196"/>
      <c r="K145" s="95"/>
    </row>
    <row r="146" spans="1:11" ht="45.75" customHeight="1" x14ac:dyDescent="0.2">
      <c r="A146" s="72"/>
      <c r="B146" s="331" t="s">
        <v>346</v>
      </c>
      <c r="C146" s="332"/>
      <c r="D146" s="332"/>
      <c r="E146" s="332"/>
      <c r="F146" s="332"/>
      <c r="G146" s="332"/>
      <c r="H146" s="332"/>
      <c r="K146" s="95"/>
    </row>
    <row r="147" spans="1:11" ht="15" customHeight="1" x14ac:dyDescent="0.2">
      <c r="A147" s="72" t="s">
        <v>125</v>
      </c>
      <c r="B147" s="331" t="s">
        <v>309</v>
      </c>
      <c r="C147" s="332"/>
      <c r="D147" s="332"/>
      <c r="E147" s="332"/>
      <c r="F147" s="332"/>
      <c r="G147" s="332"/>
      <c r="H147" s="332"/>
      <c r="K147" s="95"/>
    </row>
    <row r="148" spans="1:11" ht="30" customHeight="1" x14ac:dyDescent="0.2">
      <c r="A148" s="72" t="s">
        <v>125</v>
      </c>
      <c r="B148" s="331" t="s">
        <v>310</v>
      </c>
      <c r="C148" s="332"/>
      <c r="D148" s="332"/>
      <c r="E148" s="332"/>
      <c r="F148" s="332"/>
      <c r="G148" s="332"/>
      <c r="H148" s="332"/>
      <c r="K148" s="95"/>
    </row>
    <row r="149" spans="1:11" ht="45" customHeight="1" x14ac:dyDescent="0.2">
      <c r="A149" s="72"/>
      <c r="B149" s="72" t="s">
        <v>125</v>
      </c>
      <c r="C149" s="331" t="s">
        <v>311</v>
      </c>
      <c r="D149" s="331"/>
      <c r="E149" s="331"/>
      <c r="F149" s="331"/>
      <c r="G149" s="331"/>
      <c r="H149" s="331"/>
      <c r="K149" s="95"/>
    </row>
    <row r="150" spans="1:11" ht="30" customHeight="1" x14ac:dyDescent="0.2">
      <c r="A150" s="72"/>
      <c r="B150" s="72" t="s">
        <v>125</v>
      </c>
      <c r="C150" s="331" t="s">
        <v>347</v>
      </c>
      <c r="D150" s="331"/>
      <c r="E150" s="331"/>
      <c r="F150" s="331"/>
      <c r="G150" s="331"/>
      <c r="H150" s="331"/>
      <c r="K150" s="95"/>
    </row>
    <row r="151" spans="1:11" ht="92.25" customHeight="1" x14ac:dyDescent="0.2">
      <c r="A151" s="72"/>
      <c r="B151" s="72" t="s">
        <v>125</v>
      </c>
      <c r="C151" s="331" t="s">
        <v>312</v>
      </c>
      <c r="D151" s="331"/>
      <c r="E151" s="331"/>
      <c r="F151" s="331"/>
      <c r="G151" s="331"/>
      <c r="H151" s="331"/>
      <c r="K151" s="95"/>
    </row>
    <row r="152" spans="1:11" ht="77.25" customHeight="1" x14ac:dyDescent="0.2">
      <c r="A152" s="72"/>
      <c r="B152" s="72"/>
      <c r="C152" s="331" t="s">
        <v>313</v>
      </c>
      <c r="D152" s="332"/>
      <c r="E152" s="332"/>
      <c r="F152" s="332"/>
      <c r="G152" s="332"/>
      <c r="H152" s="332"/>
      <c r="K152" s="95"/>
    </row>
    <row r="153" spans="1:11" ht="15" customHeight="1" x14ac:dyDescent="0.2">
      <c r="A153" s="337"/>
      <c r="B153" s="332"/>
      <c r="C153" s="332"/>
      <c r="D153" s="332"/>
      <c r="E153" s="332"/>
      <c r="F153" s="332"/>
      <c r="G153" s="332"/>
      <c r="H153" s="332"/>
      <c r="K153" s="95"/>
    </row>
    <row r="154" spans="1:11" ht="18" customHeight="1" x14ac:dyDescent="0.2">
      <c r="A154" s="72" t="s">
        <v>125</v>
      </c>
      <c r="B154" s="331" t="s">
        <v>305</v>
      </c>
      <c r="C154" s="332"/>
      <c r="D154" s="332"/>
      <c r="E154" s="332"/>
      <c r="F154" s="332"/>
      <c r="G154" s="332"/>
      <c r="H154" s="332"/>
      <c r="K154" s="95"/>
    </row>
    <row r="155" spans="1:11" x14ac:dyDescent="0.2">
      <c r="J155" s="95"/>
      <c r="K155" s="95"/>
    </row>
    <row r="156" spans="1:11" ht="18" x14ac:dyDescent="0.2">
      <c r="A156" s="72" t="s">
        <v>125</v>
      </c>
      <c r="B156" s="337" t="s">
        <v>314</v>
      </c>
      <c r="C156" s="332"/>
      <c r="D156" s="332"/>
      <c r="E156" s="332"/>
      <c r="F156" s="332"/>
      <c r="G156" s="332"/>
      <c r="H156" s="332"/>
      <c r="J156" s="95"/>
      <c r="K156" s="95"/>
    </row>
    <row r="157" spans="1:11" x14ac:dyDescent="0.2">
      <c r="J157" s="95"/>
      <c r="K157" s="95"/>
    </row>
    <row r="158" spans="1:11" ht="15.75" x14ac:dyDescent="0.25">
      <c r="A158" s="72" t="s">
        <v>125</v>
      </c>
      <c r="B158" s="68" t="s">
        <v>316</v>
      </c>
      <c r="J158" s="95"/>
      <c r="K158" s="95"/>
    </row>
    <row r="159" spans="1:11" ht="33.75" customHeight="1" x14ac:dyDescent="0.2">
      <c r="A159" s="323" t="s">
        <v>317</v>
      </c>
      <c r="B159" s="323"/>
      <c r="C159" s="323"/>
      <c r="D159" s="323"/>
      <c r="E159" s="323"/>
      <c r="F159" s="323"/>
      <c r="G159" s="323"/>
      <c r="H159" s="323"/>
    </row>
    <row r="160" spans="1:11" ht="15" customHeight="1" x14ac:dyDescent="0.2">
      <c r="A160" s="136"/>
      <c r="B160" s="136"/>
      <c r="C160" s="136"/>
      <c r="D160" s="136"/>
      <c r="E160" s="136"/>
      <c r="F160" s="136"/>
      <c r="G160" s="136"/>
      <c r="H160" s="136"/>
    </row>
    <row r="161" spans="1:8" ht="15" customHeight="1" x14ac:dyDescent="0.2">
      <c r="A161" s="72" t="s">
        <v>125</v>
      </c>
      <c r="B161" s="363" t="s">
        <v>318</v>
      </c>
      <c r="C161" s="322"/>
      <c r="D161" s="322"/>
      <c r="E161" s="322"/>
      <c r="F161" s="322"/>
      <c r="G161" s="322"/>
      <c r="H161" s="322"/>
    </row>
    <row r="162" spans="1:8" ht="45.75" customHeight="1" x14ac:dyDescent="0.2">
      <c r="A162" s="323" t="s">
        <v>320</v>
      </c>
      <c r="B162" s="325"/>
      <c r="C162" s="325"/>
      <c r="D162" s="325"/>
      <c r="E162" s="325"/>
      <c r="F162" s="325"/>
      <c r="G162" s="325"/>
      <c r="H162" s="325"/>
    </row>
    <row r="163" spans="1:8" ht="15" customHeight="1" x14ac:dyDescent="0.2">
      <c r="A163" s="136"/>
      <c r="B163" s="210"/>
      <c r="C163" s="210"/>
      <c r="D163" s="210"/>
      <c r="E163" s="210"/>
      <c r="F163" s="210"/>
      <c r="G163" s="210"/>
      <c r="H163" s="210"/>
    </row>
    <row r="164" spans="1:8" ht="15" customHeight="1" x14ac:dyDescent="0.2">
      <c r="A164" s="72" t="s">
        <v>125</v>
      </c>
      <c r="B164" s="321" t="s">
        <v>319</v>
      </c>
      <c r="C164" s="322"/>
      <c r="D164" s="322"/>
      <c r="E164" s="322"/>
      <c r="F164" s="322"/>
      <c r="G164" s="322"/>
      <c r="H164" s="322"/>
    </row>
    <row r="165" spans="1:8" ht="31.5" customHeight="1" x14ac:dyDescent="0.2">
      <c r="A165" s="323" t="s">
        <v>321</v>
      </c>
      <c r="B165" s="322"/>
      <c r="C165" s="322"/>
      <c r="D165" s="322"/>
      <c r="E165" s="322"/>
      <c r="F165" s="322"/>
      <c r="G165" s="322"/>
      <c r="H165" s="322"/>
    </row>
    <row r="166" spans="1:8" ht="15" customHeight="1" x14ac:dyDescent="0.2">
      <c r="A166" s="72"/>
      <c r="B166" s="211"/>
      <c r="C166" s="200"/>
      <c r="D166" s="200"/>
      <c r="E166" s="200"/>
      <c r="F166" s="200"/>
      <c r="G166" s="200"/>
      <c r="H166" s="200"/>
    </row>
    <row r="167" spans="1:8" ht="15" customHeight="1" x14ac:dyDescent="0.2">
      <c r="A167" s="72" t="s">
        <v>125</v>
      </c>
      <c r="B167" s="321" t="s">
        <v>323</v>
      </c>
      <c r="C167" s="322"/>
      <c r="D167" s="322"/>
      <c r="E167" s="322"/>
      <c r="F167" s="322"/>
      <c r="G167" s="322"/>
      <c r="H167" s="322"/>
    </row>
    <row r="168" spans="1:8" ht="15.75" customHeight="1" x14ac:dyDescent="0.2">
      <c r="A168" s="323" t="s">
        <v>324</v>
      </c>
      <c r="B168" s="322"/>
      <c r="C168" s="322"/>
      <c r="D168" s="322"/>
      <c r="E168" s="322"/>
      <c r="F168" s="322"/>
      <c r="G168" s="322"/>
      <c r="H168" s="322"/>
    </row>
    <row r="169" spans="1:8" ht="15" customHeight="1" x14ac:dyDescent="0.2">
      <c r="A169" s="72"/>
      <c r="B169" s="211"/>
      <c r="C169" s="200"/>
      <c r="D169" s="200"/>
      <c r="E169" s="200"/>
      <c r="F169" s="200"/>
      <c r="G169" s="200"/>
      <c r="H169" s="200"/>
    </row>
    <row r="170" spans="1:8" ht="15.75" x14ac:dyDescent="0.25">
      <c r="A170" s="71" t="s">
        <v>47</v>
      </c>
      <c r="B170" s="74"/>
      <c r="C170" s="70"/>
      <c r="D170" s="70"/>
      <c r="E170" s="70"/>
      <c r="F170" s="70"/>
      <c r="G170" s="70"/>
      <c r="H170" s="70"/>
    </row>
    <row r="171" spans="1:8" ht="30" customHeight="1" x14ac:dyDescent="0.2">
      <c r="A171" s="323" t="s">
        <v>322</v>
      </c>
      <c r="B171" s="323"/>
      <c r="C171" s="323"/>
      <c r="D171" s="323"/>
      <c r="E171" s="323"/>
      <c r="F171" s="323"/>
      <c r="G171" s="323"/>
      <c r="H171" s="323"/>
    </row>
    <row r="172" spans="1:8" ht="15" customHeight="1" x14ac:dyDescent="0.2">
      <c r="B172" s="61"/>
    </row>
    <row r="173" spans="1:8" ht="30.75" customHeight="1" x14ac:dyDescent="0.2">
      <c r="A173" s="323" t="s">
        <v>325</v>
      </c>
      <c r="B173" s="323"/>
      <c r="C173" s="323"/>
      <c r="D173" s="323"/>
      <c r="E173" s="323"/>
      <c r="F173" s="323"/>
      <c r="G173" s="323"/>
      <c r="H173" s="323"/>
    </row>
    <row r="174" spans="1:8" ht="15" customHeight="1" x14ac:dyDescent="0.2">
      <c r="B174" s="63"/>
    </row>
    <row r="175" spans="1:8" ht="6" customHeight="1" x14ac:dyDescent="0.2">
      <c r="B175" s="64"/>
    </row>
    <row r="176" spans="1:8" ht="15" customHeight="1" x14ac:dyDescent="0.2">
      <c r="A176" s="342" t="s">
        <v>326</v>
      </c>
      <c r="B176" s="342"/>
      <c r="C176" s="342"/>
      <c r="D176" s="342"/>
      <c r="E176" s="342"/>
      <c r="F176" s="342"/>
      <c r="G176" s="342"/>
      <c r="H176" s="342"/>
    </row>
    <row r="177" spans="1:8" ht="18" customHeight="1" x14ac:dyDescent="0.2">
      <c r="A177" s="343" t="s">
        <v>143</v>
      </c>
      <c r="B177" s="343"/>
      <c r="C177" s="343"/>
      <c r="D177" s="343"/>
      <c r="E177" s="343"/>
      <c r="F177" s="343"/>
      <c r="G177" s="343"/>
      <c r="H177" s="343"/>
    </row>
    <row r="178" spans="1:8" ht="15" customHeight="1" x14ac:dyDescent="0.2">
      <c r="B178" s="56"/>
    </row>
    <row r="179" spans="1:8" ht="15" customHeight="1" x14ac:dyDescent="0.2">
      <c r="A179" s="72" t="s">
        <v>125</v>
      </c>
      <c r="B179" s="321" t="s">
        <v>327</v>
      </c>
      <c r="C179" s="322"/>
      <c r="D179" s="322"/>
      <c r="E179" s="322"/>
      <c r="F179" s="322"/>
      <c r="G179" s="322"/>
      <c r="H179" s="322"/>
    </row>
    <row r="180" spans="1:8" ht="15" customHeight="1" x14ac:dyDescent="0.2">
      <c r="A180" s="72" t="s">
        <v>125</v>
      </c>
      <c r="B180" s="321" t="s">
        <v>328</v>
      </c>
      <c r="C180" s="322"/>
      <c r="D180" s="322"/>
      <c r="E180" s="322"/>
      <c r="F180" s="322"/>
      <c r="G180" s="322"/>
      <c r="H180" s="322"/>
    </row>
    <row r="181" spans="1:8" ht="15" customHeight="1" x14ac:dyDescent="0.2">
      <c r="A181" s="72" t="s">
        <v>125</v>
      </c>
      <c r="B181" s="321" t="s">
        <v>329</v>
      </c>
      <c r="C181" s="322"/>
      <c r="D181" s="322"/>
      <c r="E181" s="322"/>
      <c r="F181" s="322"/>
      <c r="G181" s="322"/>
      <c r="H181" s="322"/>
    </row>
    <row r="182" spans="1:8" ht="15" customHeight="1" x14ac:dyDescent="0.2">
      <c r="A182" s="72"/>
      <c r="B182" s="211"/>
      <c r="C182" s="200"/>
      <c r="D182" s="200"/>
      <c r="E182" s="200"/>
      <c r="F182" s="200"/>
      <c r="G182" s="200"/>
      <c r="H182" s="200"/>
    </row>
    <row r="183" spans="1:8" ht="15" customHeight="1" x14ac:dyDescent="0.2">
      <c r="A183" s="333" t="s">
        <v>368</v>
      </c>
      <c r="B183" s="334"/>
      <c r="C183" s="334"/>
      <c r="D183" s="334"/>
      <c r="E183" s="334"/>
      <c r="F183" s="334"/>
      <c r="G183" s="334"/>
      <c r="H183" s="366"/>
    </row>
    <row r="184" spans="1:8" ht="76.5" customHeight="1" x14ac:dyDescent="0.2">
      <c r="A184" s="367" t="s">
        <v>369</v>
      </c>
      <c r="B184" s="368"/>
      <c r="C184" s="368"/>
      <c r="D184" s="368"/>
      <c r="E184" s="368"/>
      <c r="F184" s="368"/>
      <c r="G184" s="368"/>
      <c r="H184" s="368"/>
    </row>
    <row r="185" spans="1:8" ht="15" customHeight="1" x14ac:dyDescent="0.2">
      <c r="A185" s="72"/>
      <c r="B185" s="211"/>
      <c r="C185" s="200"/>
      <c r="D185" s="200"/>
      <c r="E185" s="200"/>
      <c r="F185" s="200"/>
      <c r="G185" s="200"/>
      <c r="H185" s="200"/>
    </row>
    <row r="186" spans="1:8" ht="15" customHeight="1" x14ac:dyDescent="0.2">
      <c r="A186" s="72" t="s">
        <v>125</v>
      </c>
      <c r="B186" s="321" t="s">
        <v>370</v>
      </c>
      <c r="C186" s="325"/>
      <c r="D186" s="325"/>
      <c r="E186" s="325"/>
      <c r="F186" s="325"/>
      <c r="G186" s="325"/>
      <c r="H186" s="325"/>
    </row>
    <row r="187" spans="1:8" ht="15" customHeight="1" x14ac:dyDescent="0.2">
      <c r="A187" s="72"/>
      <c r="B187" s="72" t="s">
        <v>125</v>
      </c>
      <c r="C187" s="324" t="s">
        <v>395</v>
      </c>
      <c r="D187" s="324"/>
      <c r="E187" s="324"/>
      <c r="F187" s="324"/>
      <c r="G187" s="324"/>
      <c r="H187" s="324"/>
    </row>
    <row r="188" spans="1:8" ht="15" customHeight="1" x14ac:dyDescent="0.2">
      <c r="A188" s="72"/>
      <c r="B188" s="72" t="s">
        <v>125</v>
      </c>
      <c r="C188" s="324" t="s">
        <v>371</v>
      </c>
      <c r="D188" s="324"/>
      <c r="E188" s="324"/>
      <c r="F188" s="324"/>
      <c r="G188" s="324"/>
      <c r="H188" s="324"/>
    </row>
    <row r="189" spans="1:8" ht="15" customHeight="1" x14ac:dyDescent="0.2">
      <c r="A189" s="72"/>
      <c r="B189" s="72" t="s">
        <v>125</v>
      </c>
      <c r="C189" s="324" t="s">
        <v>372</v>
      </c>
      <c r="D189" s="324"/>
      <c r="E189" s="324"/>
      <c r="F189" s="324"/>
      <c r="G189" s="324"/>
      <c r="H189" s="324"/>
    </row>
    <row r="190" spans="1:8" ht="15" customHeight="1" x14ac:dyDescent="0.2">
      <c r="A190" s="72"/>
      <c r="B190" s="72" t="s">
        <v>125</v>
      </c>
      <c r="C190" s="364" t="s">
        <v>396</v>
      </c>
      <c r="D190" s="365"/>
      <c r="E190" s="365"/>
      <c r="F190" s="365"/>
      <c r="G190" s="365"/>
      <c r="H190" s="365"/>
    </row>
    <row r="191" spans="1:8" ht="15" customHeight="1" x14ac:dyDescent="0.2">
      <c r="A191" s="72"/>
      <c r="B191" s="72" t="s">
        <v>125</v>
      </c>
      <c r="C191" s="324" t="s">
        <v>373</v>
      </c>
      <c r="D191" s="322"/>
      <c r="E191" s="322"/>
      <c r="F191" s="322"/>
      <c r="G191" s="322"/>
      <c r="H191" s="322"/>
    </row>
    <row r="192" spans="1:8" ht="15" customHeight="1" x14ac:dyDescent="0.2">
      <c r="A192" s="72"/>
      <c r="B192" s="72" t="s">
        <v>125</v>
      </c>
      <c r="C192" s="324" t="s">
        <v>374</v>
      </c>
      <c r="D192" s="322"/>
      <c r="E192" s="322"/>
      <c r="F192" s="322"/>
      <c r="G192" s="322"/>
      <c r="H192" s="322"/>
    </row>
    <row r="193" spans="1:8" ht="15" customHeight="1" x14ac:dyDescent="0.2">
      <c r="A193" s="72"/>
      <c r="B193" s="72"/>
      <c r="C193" s="212"/>
      <c r="D193" s="212"/>
      <c r="E193" s="212"/>
      <c r="F193" s="212"/>
      <c r="G193" s="212"/>
      <c r="H193" s="212"/>
    </row>
    <row r="194" spans="1:8" ht="103.5" customHeight="1" x14ac:dyDescent="0.2">
      <c r="A194" s="72"/>
      <c r="B194" s="323" t="s">
        <v>375</v>
      </c>
      <c r="C194" s="322"/>
      <c r="D194" s="322"/>
      <c r="E194" s="322"/>
      <c r="F194" s="322"/>
      <c r="G194" s="322"/>
      <c r="H194" s="322"/>
    </row>
    <row r="195" spans="1:8" ht="15" customHeight="1" x14ac:dyDescent="0.2">
      <c r="A195" s="72"/>
      <c r="B195" s="72"/>
      <c r="C195" s="212"/>
      <c r="D195" s="212"/>
      <c r="E195" s="212"/>
      <c r="F195" s="212"/>
      <c r="G195" s="212"/>
      <c r="H195" s="212"/>
    </row>
    <row r="196" spans="1:8" ht="30" customHeight="1" x14ac:dyDescent="0.2">
      <c r="A196" s="72" t="s">
        <v>125</v>
      </c>
      <c r="B196" s="321" t="s">
        <v>376</v>
      </c>
      <c r="C196" s="325"/>
      <c r="D196" s="325"/>
      <c r="E196" s="325"/>
      <c r="F196" s="325"/>
      <c r="G196" s="325"/>
      <c r="H196" s="325"/>
    </row>
    <row r="197" spans="1:8" ht="45" customHeight="1" x14ac:dyDescent="0.2">
      <c r="A197" s="72"/>
      <c r="B197" s="72" t="s">
        <v>125</v>
      </c>
      <c r="C197" s="324" t="s">
        <v>377</v>
      </c>
      <c r="D197" s="322"/>
      <c r="E197" s="322"/>
      <c r="F197" s="322"/>
      <c r="G197" s="322"/>
      <c r="H197" s="322"/>
    </row>
    <row r="198" spans="1:8" ht="15" customHeight="1" x14ac:dyDescent="0.2">
      <c r="A198" s="72"/>
      <c r="B198" s="72"/>
      <c r="C198" s="212"/>
      <c r="D198" s="212"/>
      <c r="E198" s="212"/>
      <c r="F198" s="212"/>
      <c r="G198" s="212"/>
      <c r="H198" s="212"/>
    </row>
    <row r="199" spans="1:8" ht="30" customHeight="1" x14ac:dyDescent="0.2">
      <c r="A199" s="72" t="s">
        <v>125</v>
      </c>
      <c r="B199" s="321" t="s">
        <v>378</v>
      </c>
      <c r="C199" s="325"/>
      <c r="D199" s="325"/>
      <c r="E199" s="325"/>
      <c r="F199" s="325"/>
      <c r="G199" s="325"/>
      <c r="H199" s="325"/>
    </row>
    <row r="200" spans="1:8" ht="45" customHeight="1" x14ac:dyDescent="0.2">
      <c r="A200" s="72"/>
      <c r="B200" s="72" t="s">
        <v>125</v>
      </c>
      <c r="C200" s="324" t="s">
        <v>379</v>
      </c>
      <c r="D200" s="322"/>
      <c r="E200" s="322"/>
      <c r="F200" s="322"/>
      <c r="G200" s="322"/>
      <c r="H200" s="322"/>
    </row>
    <row r="201" spans="1:8" ht="15" customHeight="1" x14ac:dyDescent="0.2">
      <c r="A201" s="72"/>
      <c r="B201" s="72"/>
      <c r="C201" s="212"/>
      <c r="D201" s="212"/>
      <c r="E201" s="212"/>
      <c r="F201" s="212"/>
      <c r="G201" s="212"/>
      <c r="H201" s="212"/>
    </row>
    <row r="202" spans="1:8" ht="30" customHeight="1" x14ac:dyDescent="0.2">
      <c r="A202" s="72" t="s">
        <v>125</v>
      </c>
      <c r="B202" s="321" t="s">
        <v>381</v>
      </c>
      <c r="C202" s="325"/>
      <c r="D202" s="325"/>
      <c r="E202" s="325"/>
      <c r="F202" s="325"/>
      <c r="G202" s="325"/>
      <c r="H202" s="325"/>
    </row>
    <row r="203" spans="1:8" ht="15" customHeight="1" x14ac:dyDescent="0.2">
      <c r="A203" s="72"/>
      <c r="B203" s="72" t="s">
        <v>125</v>
      </c>
      <c r="C203" s="324" t="s">
        <v>380</v>
      </c>
      <c r="D203" s="322"/>
      <c r="E203" s="322"/>
      <c r="F203" s="322"/>
      <c r="G203" s="322"/>
      <c r="H203" s="322"/>
    </row>
    <row r="204" spans="1:8" ht="15" customHeight="1" x14ac:dyDescent="0.2">
      <c r="A204" s="72"/>
      <c r="B204" s="72"/>
      <c r="C204" s="212"/>
      <c r="D204" s="200"/>
      <c r="E204" s="200"/>
      <c r="F204" s="200"/>
      <c r="G204" s="200"/>
      <c r="H204" s="200"/>
    </row>
    <row r="205" spans="1:8" ht="15" customHeight="1" x14ac:dyDescent="0.2">
      <c r="A205" s="72" t="s">
        <v>125</v>
      </c>
      <c r="B205" s="321" t="s">
        <v>382</v>
      </c>
      <c r="C205" s="325"/>
      <c r="D205" s="325"/>
      <c r="E205" s="325"/>
      <c r="F205" s="325"/>
      <c r="G205" s="325"/>
      <c r="H205" s="325"/>
    </row>
    <row r="206" spans="1:8" ht="30" customHeight="1" x14ac:dyDescent="0.2">
      <c r="A206" s="72"/>
      <c r="B206" s="72" t="s">
        <v>125</v>
      </c>
      <c r="C206" s="324" t="s">
        <v>383</v>
      </c>
      <c r="D206" s="322"/>
      <c r="E206" s="322"/>
      <c r="F206" s="322"/>
      <c r="G206" s="322"/>
      <c r="H206" s="322"/>
    </row>
    <row r="207" spans="1:8" ht="15" customHeight="1" x14ac:dyDescent="0.2">
      <c r="A207" s="72"/>
      <c r="B207" s="72"/>
      <c r="C207" s="212"/>
      <c r="D207" s="212"/>
      <c r="E207" s="212"/>
      <c r="F207" s="212"/>
      <c r="G207" s="212"/>
      <c r="H207" s="212"/>
    </row>
    <row r="208" spans="1:8" ht="30" customHeight="1" x14ac:dyDescent="0.2">
      <c r="A208" s="72" t="s">
        <v>125</v>
      </c>
      <c r="B208" s="321" t="s">
        <v>384</v>
      </c>
      <c r="C208" s="325"/>
      <c r="D208" s="325"/>
      <c r="E208" s="325"/>
      <c r="F208" s="325"/>
      <c r="G208" s="325"/>
      <c r="H208" s="325"/>
    </row>
    <row r="209" spans="1:8" ht="60.75" customHeight="1" x14ac:dyDescent="0.2">
      <c r="A209" s="72"/>
      <c r="B209" s="72" t="s">
        <v>125</v>
      </c>
      <c r="C209" s="324" t="s">
        <v>386</v>
      </c>
      <c r="D209" s="322"/>
      <c r="E209" s="322"/>
      <c r="F209" s="322"/>
      <c r="G209" s="322"/>
      <c r="H209" s="322"/>
    </row>
    <row r="210" spans="1:8" ht="15" customHeight="1" x14ac:dyDescent="0.2">
      <c r="A210" s="72"/>
      <c r="B210" s="211"/>
      <c r="C210" s="210"/>
      <c r="D210" s="210"/>
      <c r="E210" s="210"/>
      <c r="F210" s="210"/>
      <c r="G210" s="210"/>
      <c r="H210" s="210"/>
    </row>
    <row r="211" spans="1:8" ht="15" customHeight="1" x14ac:dyDescent="0.2">
      <c r="A211" s="72" t="s">
        <v>125</v>
      </c>
      <c r="B211" s="321" t="s">
        <v>385</v>
      </c>
      <c r="C211" s="325"/>
      <c r="D211" s="325"/>
      <c r="E211" s="325"/>
      <c r="F211" s="325"/>
      <c r="G211" s="325"/>
      <c r="H211" s="325"/>
    </row>
    <row r="212" spans="1:8" ht="15" customHeight="1" x14ac:dyDescent="0.2">
      <c r="A212" s="72"/>
      <c r="B212" s="72" t="s">
        <v>125</v>
      </c>
      <c r="C212" s="324" t="s">
        <v>387</v>
      </c>
      <c r="D212" s="322"/>
      <c r="E212" s="322"/>
      <c r="F212" s="322"/>
      <c r="G212" s="322"/>
      <c r="H212" s="322"/>
    </row>
    <row r="213" spans="1:8" ht="15" customHeight="1" x14ac:dyDescent="0.2">
      <c r="A213" s="72"/>
      <c r="B213" s="72"/>
      <c r="C213" s="212"/>
      <c r="D213" s="200"/>
      <c r="E213" s="200"/>
      <c r="F213" s="200"/>
      <c r="G213" s="200"/>
      <c r="H213" s="200"/>
    </row>
    <row r="214" spans="1:8" ht="15" customHeight="1" x14ac:dyDescent="0.2">
      <c r="A214" s="72" t="s">
        <v>125</v>
      </c>
      <c r="B214" s="321" t="s">
        <v>388</v>
      </c>
      <c r="C214" s="322"/>
      <c r="D214" s="322"/>
      <c r="E214" s="322"/>
      <c r="F214" s="322"/>
      <c r="G214" s="322"/>
      <c r="H214" s="322"/>
    </row>
    <row r="215" spans="1:8" ht="30" customHeight="1" x14ac:dyDescent="0.2">
      <c r="A215" s="72"/>
      <c r="B215" s="72" t="s">
        <v>125</v>
      </c>
      <c r="C215" s="324" t="s">
        <v>324</v>
      </c>
      <c r="D215" s="322"/>
      <c r="E215" s="322"/>
      <c r="F215" s="322"/>
      <c r="G215" s="322"/>
      <c r="H215" s="322"/>
    </row>
    <row r="216" spans="1:8" ht="18" x14ac:dyDescent="0.2">
      <c r="A216" s="72"/>
      <c r="B216" s="72"/>
      <c r="C216" s="221"/>
      <c r="D216" s="220"/>
      <c r="E216" s="220"/>
      <c r="F216" s="220"/>
      <c r="G216" s="220"/>
      <c r="H216" s="220"/>
    </row>
    <row r="217" spans="1:8" ht="15" customHeight="1" x14ac:dyDescent="0.25">
      <c r="A217" s="71" t="s">
        <v>47</v>
      </c>
      <c r="B217" s="74"/>
      <c r="C217" s="70"/>
      <c r="D217" s="70"/>
      <c r="E217" s="70"/>
      <c r="F217" s="70"/>
      <c r="G217" s="70"/>
      <c r="H217" s="70"/>
    </row>
    <row r="218" spans="1:8" ht="15" customHeight="1" x14ac:dyDescent="0.2">
      <c r="A218" s="323" t="s">
        <v>322</v>
      </c>
      <c r="B218" s="323"/>
      <c r="C218" s="323"/>
      <c r="D218" s="323"/>
      <c r="E218" s="323"/>
      <c r="F218" s="323"/>
      <c r="G218" s="323"/>
      <c r="H218" s="323"/>
    </row>
    <row r="219" spans="1:8" ht="15" customHeight="1" x14ac:dyDescent="0.2">
      <c r="A219" s="168"/>
      <c r="B219" s="168"/>
      <c r="C219" s="168"/>
      <c r="D219" s="168"/>
      <c r="E219" s="168"/>
      <c r="F219" s="168"/>
      <c r="G219" s="168"/>
      <c r="H219" s="168"/>
    </row>
    <row r="220" spans="1:8" ht="15" customHeight="1" x14ac:dyDescent="0.2">
      <c r="A220" s="72" t="s">
        <v>125</v>
      </c>
      <c r="B220" s="321" t="s">
        <v>389</v>
      </c>
      <c r="C220" s="322"/>
      <c r="D220" s="322"/>
      <c r="E220" s="322"/>
      <c r="F220" s="322"/>
      <c r="G220" s="322"/>
      <c r="H220" s="322"/>
    </row>
    <row r="221" spans="1:8" ht="30" customHeight="1" x14ac:dyDescent="0.2">
      <c r="A221" s="72"/>
      <c r="B221" s="72" t="s">
        <v>125</v>
      </c>
      <c r="C221" s="324" t="s">
        <v>390</v>
      </c>
      <c r="D221" s="322"/>
      <c r="E221" s="322"/>
      <c r="F221" s="322"/>
      <c r="G221" s="322"/>
      <c r="H221" s="322"/>
    </row>
    <row r="222" spans="1:8" ht="15" customHeight="1" x14ac:dyDescent="0.2">
      <c r="A222" s="168"/>
      <c r="B222" s="168"/>
      <c r="C222" s="168"/>
      <c r="D222" s="168"/>
      <c r="E222" s="168"/>
      <c r="F222" s="168"/>
      <c r="G222" s="168"/>
      <c r="H222" s="168"/>
    </row>
    <row r="223" spans="1:8" ht="15" customHeight="1" x14ac:dyDescent="0.2">
      <c r="A223" s="168"/>
      <c r="B223" s="323" t="s">
        <v>391</v>
      </c>
      <c r="C223" s="322"/>
      <c r="D223" s="322"/>
      <c r="E223" s="322"/>
      <c r="F223" s="322"/>
      <c r="G223" s="322"/>
      <c r="H223" s="322"/>
    </row>
    <row r="224" spans="1:8" ht="15" customHeight="1" x14ac:dyDescent="0.2">
      <c r="A224" s="168"/>
      <c r="B224" s="168"/>
      <c r="C224" s="168"/>
      <c r="D224" s="168"/>
      <c r="E224" s="168"/>
      <c r="F224" s="168"/>
      <c r="G224" s="168"/>
      <c r="H224" s="168"/>
    </row>
    <row r="225" spans="1:8" ht="45" customHeight="1" x14ac:dyDescent="0.2">
      <c r="A225" s="168"/>
      <c r="B225" s="72" t="s">
        <v>125</v>
      </c>
      <c r="C225" s="324" t="s">
        <v>397</v>
      </c>
      <c r="D225" s="324"/>
      <c r="E225" s="324"/>
      <c r="F225" s="324"/>
      <c r="G225" s="324"/>
      <c r="H225" s="324"/>
    </row>
    <row r="226" spans="1:8" ht="30" customHeight="1" x14ac:dyDescent="0.2">
      <c r="A226" s="168"/>
      <c r="B226" s="72" t="s">
        <v>125</v>
      </c>
      <c r="C226" s="324" t="s">
        <v>398</v>
      </c>
      <c r="D226" s="324"/>
      <c r="E226" s="324"/>
      <c r="F226" s="324"/>
      <c r="G226" s="324"/>
      <c r="H226" s="324"/>
    </row>
    <row r="227" spans="1:8" ht="45" customHeight="1" x14ac:dyDescent="0.2">
      <c r="A227" s="168"/>
      <c r="B227" s="72" t="s">
        <v>125</v>
      </c>
      <c r="C227" s="324" t="s">
        <v>392</v>
      </c>
      <c r="D227" s="324"/>
      <c r="E227" s="324"/>
      <c r="F227" s="324"/>
      <c r="G227" s="324"/>
      <c r="H227" s="324"/>
    </row>
    <row r="228" spans="1:8" ht="30" customHeight="1" x14ac:dyDescent="0.2">
      <c r="A228" s="168"/>
      <c r="B228" s="72" t="s">
        <v>125</v>
      </c>
      <c r="C228" s="323" t="s">
        <v>393</v>
      </c>
      <c r="D228" s="324"/>
      <c r="E228" s="324"/>
      <c r="F228" s="324"/>
      <c r="G228" s="324"/>
      <c r="H228" s="324"/>
    </row>
    <row r="229" spans="1:8" ht="75.75" customHeight="1" x14ac:dyDescent="0.2">
      <c r="A229" s="168"/>
      <c r="B229" s="72" t="s">
        <v>125</v>
      </c>
      <c r="C229" s="324" t="s">
        <v>399</v>
      </c>
      <c r="D229" s="322"/>
      <c r="E229" s="322"/>
      <c r="F229" s="322"/>
      <c r="G229" s="322"/>
      <c r="H229" s="322"/>
    </row>
    <row r="230" spans="1:8" ht="15" customHeight="1" x14ac:dyDescent="0.2">
      <c r="A230" s="168"/>
      <c r="B230" s="168"/>
      <c r="C230" s="168"/>
      <c r="D230" s="168"/>
      <c r="E230" s="168"/>
      <c r="F230" s="168"/>
      <c r="G230" s="168"/>
      <c r="H230" s="168"/>
    </row>
    <row r="231" spans="1:8" ht="29.25" customHeight="1" x14ac:dyDescent="0.2">
      <c r="A231" s="323" t="s">
        <v>394</v>
      </c>
      <c r="B231" s="323"/>
      <c r="C231" s="323"/>
      <c r="D231" s="323"/>
      <c r="E231" s="323"/>
      <c r="F231" s="323"/>
      <c r="G231" s="323"/>
      <c r="H231" s="323"/>
    </row>
    <row r="232" spans="1:8" ht="15" customHeight="1" x14ac:dyDescent="0.2">
      <c r="A232" s="219"/>
      <c r="B232" s="219"/>
      <c r="C232" s="219"/>
      <c r="D232" s="219"/>
      <c r="E232" s="219"/>
      <c r="F232" s="219"/>
      <c r="G232" s="219"/>
      <c r="H232" s="219"/>
    </row>
    <row r="233" spans="1:8" ht="18" customHeight="1" x14ac:dyDescent="0.2">
      <c r="A233" s="338" t="s">
        <v>13</v>
      </c>
      <c r="B233" s="338"/>
      <c r="C233" s="338"/>
      <c r="D233" s="338"/>
      <c r="E233" s="338"/>
      <c r="F233" s="338"/>
      <c r="G233" s="338"/>
      <c r="H233" s="338"/>
    </row>
    <row r="234" spans="1:8" ht="18" customHeight="1" x14ac:dyDescent="0.2">
      <c r="A234" s="339" t="s">
        <v>330</v>
      </c>
      <c r="B234" s="339"/>
      <c r="C234" s="339"/>
      <c r="D234" s="339"/>
      <c r="E234" s="339"/>
      <c r="F234" s="339"/>
      <c r="G234" s="339"/>
      <c r="H234" s="339"/>
    </row>
    <row r="240" spans="1:8" x14ac:dyDescent="0.2">
      <c r="G240" s="65"/>
    </row>
  </sheetData>
  <sheetProtection sheet="1" objects="1" scenarios="1"/>
  <mergeCells count="129">
    <mergeCell ref="B194:H194"/>
    <mergeCell ref="B196:H196"/>
    <mergeCell ref="C188:H188"/>
    <mergeCell ref="C189:H189"/>
    <mergeCell ref="C190:H190"/>
    <mergeCell ref="C191:H191"/>
    <mergeCell ref="C192:H192"/>
    <mergeCell ref="A183:H183"/>
    <mergeCell ref="A184:H184"/>
    <mergeCell ref="B186:H186"/>
    <mergeCell ref="C187:H187"/>
    <mergeCell ref="B167:H167"/>
    <mergeCell ref="A168:H168"/>
    <mergeCell ref="B179:H179"/>
    <mergeCell ref="B180:H180"/>
    <mergeCell ref="B181:H181"/>
    <mergeCell ref="B156:H156"/>
    <mergeCell ref="B161:H161"/>
    <mergeCell ref="A162:H162"/>
    <mergeCell ref="B164:H164"/>
    <mergeCell ref="A165:H165"/>
    <mergeCell ref="B138:H138"/>
    <mergeCell ref="B139:H139"/>
    <mergeCell ref="B140:H140"/>
    <mergeCell ref="B142:H142"/>
    <mergeCell ref="B144:H144"/>
    <mergeCell ref="A153:H153"/>
    <mergeCell ref="B154:H154"/>
    <mergeCell ref="B146:H146"/>
    <mergeCell ref="B147:H147"/>
    <mergeCell ref="B148:H148"/>
    <mergeCell ref="C149:H149"/>
    <mergeCell ref="C150:H150"/>
    <mergeCell ref="C151:H151"/>
    <mergeCell ref="C152:H152"/>
    <mergeCell ref="A43:F43"/>
    <mergeCell ref="G42:H43"/>
    <mergeCell ref="F31:H31"/>
    <mergeCell ref="F32:H32"/>
    <mergeCell ref="F34:H34"/>
    <mergeCell ref="A63:H63"/>
    <mergeCell ref="A65:H65"/>
    <mergeCell ref="A15:H15"/>
    <mergeCell ref="B83:H83"/>
    <mergeCell ref="E17:H17"/>
    <mergeCell ref="A17:C17"/>
    <mergeCell ref="A21:F21"/>
    <mergeCell ref="F35:H37"/>
    <mergeCell ref="F26:H26"/>
    <mergeCell ref="F27:H27"/>
    <mergeCell ref="F28:H28"/>
    <mergeCell ref="F25:H25"/>
    <mergeCell ref="A40:F40"/>
    <mergeCell ref="G39:H40"/>
    <mergeCell ref="A57:H57"/>
    <mergeCell ref="A59:H59"/>
    <mergeCell ref="A62:G62"/>
    <mergeCell ref="A69:H69"/>
    <mergeCell ref="A70:H70"/>
    <mergeCell ref="A8:H8"/>
    <mergeCell ref="B9:H9"/>
    <mergeCell ref="B10:H10"/>
    <mergeCell ref="B11:H11"/>
    <mergeCell ref="B12:H12"/>
    <mergeCell ref="A2:H2"/>
    <mergeCell ref="B3:H3"/>
    <mergeCell ref="B4:H4"/>
    <mergeCell ref="B5:H5"/>
    <mergeCell ref="A7:G7"/>
    <mergeCell ref="A233:H233"/>
    <mergeCell ref="A234:H234"/>
    <mergeCell ref="B97:H97"/>
    <mergeCell ref="B130:G130"/>
    <mergeCell ref="B119:F119"/>
    <mergeCell ref="G119:H119"/>
    <mergeCell ref="A136:G136"/>
    <mergeCell ref="A173:H173"/>
    <mergeCell ref="B100:H100"/>
    <mergeCell ref="A177:H177"/>
    <mergeCell ref="B114:H114"/>
    <mergeCell ref="A159:H159"/>
    <mergeCell ref="A171:H171"/>
    <mergeCell ref="B103:H103"/>
    <mergeCell ref="B106:H106"/>
    <mergeCell ref="B108:H108"/>
    <mergeCell ref="B111:H111"/>
    <mergeCell ref="A176:H176"/>
    <mergeCell ref="B133:H133"/>
    <mergeCell ref="C206:H206"/>
    <mergeCell ref="B208:H208"/>
    <mergeCell ref="B211:H211"/>
    <mergeCell ref="C209:H209"/>
    <mergeCell ref="C212:H212"/>
    <mergeCell ref="C197:H197"/>
    <mergeCell ref="B199:H199"/>
    <mergeCell ref="C200:H200"/>
    <mergeCell ref="B202:H202"/>
    <mergeCell ref="C203:H203"/>
    <mergeCell ref="B205:H205"/>
    <mergeCell ref="A46:F46"/>
    <mergeCell ref="G44:H45"/>
    <mergeCell ref="G46:H47"/>
    <mergeCell ref="A44:F44"/>
    <mergeCell ref="A45:F45"/>
    <mergeCell ref="A51:H51"/>
    <mergeCell ref="A86:H86"/>
    <mergeCell ref="A49:G49"/>
    <mergeCell ref="B84:H84"/>
    <mergeCell ref="A71:H71"/>
    <mergeCell ref="A66:H66"/>
    <mergeCell ref="A67:H67"/>
    <mergeCell ref="A90:H90"/>
    <mergeCell ref="A96:H96"/>
    <mergeCell ref="A94:H94"/>
    <mergeCell ref="B91:H91"/>
    <mergeCell ref="B93:H93"/>
    <mergeCell ref="B95:H95"/>
    <mergeCell ref="B214:H214"/>
    <mergeCell ref="A218:H218"/>
    <mergeCell ref="A231:H231"/>
    <mergeCell ref="C215:H215"/>
    <mergeCell ref="B220:H220"/>
    <mergeCell ref="C221:H221"/>
    <mergeCell ref="C225:H225"/>
    <mergeCell ref="C226:H226"/>
    <mergeCell ref="C227:H227"/>
    <mergeCell ref="C228:H228"/>
    <mergeCell ref="C229:H229"/>
    <mergeCell ref="B223:H223"/>
  </mergeCells>
  <hyperlinks>
    <hyperlink ref="F25:H25" r:id="rId1" location="sg2.1.200_1401.sg12" display="Basic Considerations" xr:uid="{00000000-0004-0000-0000-000000000000}"/>
    <hyperlink ref="G39:H40" r:id="rId2" location="se2.1.200_1413" display="§200.413 - Direct costs" xr:uid="{00000000-0004-0000-0000-000001000000}"/>
    <hyperlink ref="G119:H119" r:id="rId3" location="se2.1.200_1432" display=" §200.432 Conferences" xr:uid="{00000000-0004-0000-0000-000002000000}"/>
    <hyperlink ref="H49" location="'Salary, Benefits, &amp; Travel'!A1" display="Link" xr:uid="{00000000-0004-0000-0000-000003000000}"/>
    <hyperlink ref="A17" r:id="rId4" location="sp2.1.200.e" xr:uid="{00000000-0004-0000-0000-000004000000}"/>
    <hyperlink ref="A18" r:id="rId5" location="se2.1.200_1400" display="https://www.ecfr.gov/cgi-bin/text-idx?SID=12765994d48d1f888e2f8db305bb7f6a&amp;mc=true&amp;node=pt2.1.200&amp;rgn=div5 - se2.1.200_1400" xr:uid="{00000000-0004-0000-0000-000005000000}"/>
    <hyperlink ref="A19" r:id="rId6" location="se2.1.200_1401" display="https://www.ecfr.gov/cgi-bin/text-idx?SID=12765994d48d1f888e2f8db305bb7f6a&amp;mc=true&amp;node=pt2.1.200&amp;rgn=div5 - se2.1.200_1401" xr:uid="{00000000-0004-0000-0000-000006000000}"/>
    <hyperlink ref="F35" r:id="rId7" location="se2.1.200_1411" display="se2.1.200_1411" xr:uid="{00000000-0004-0000-0000-000007000000}"/>
    <hyperlink ref="F34" r:id="rId8" location="se2.1.200_1410" display="https://www.ecfr.gov/cgi-bin/text-idx?SID=12765994d48d1f888e2f8db305bb7f6a&amp;mc=true&amp;node=pt2.1.200&amp;rgn=div5 - se2.1.200_1410" xr:uid="{00000000-0004-0000-0000-000008000000}"/>
    <hyperlink ref="F33" r:id="rId9" location="se2.1.200_1409" display="se2.1.200_1409" xr:uid="{00000000-0004-0000-0000-000009000000}"/>
    <hyperlink ref="F32" r:id="rId10" location="se2.1.200_1408" display="https://www.ecfr.gov/cgi-bin/text-idx?SID=12765994d48d1f888e2f8db305bb7f6a&amp;mc=true&amp;node=pt2.1.200&amp;rgn=div5 - se2.1.200_1408" xr:uid="{00000000-0004-0000-0000-00000A000000}"/>
    <hyperlink ref="F31" r:id="rId11" location="se2.1.200_1407" display="https://www.ecfr.gov/cgi-bin/text-idx?SID=12765994d48d1f888e2f8db305bb7f6a&amp;mc=true&amp;node=pt2.1.200&amp;rgn=div5 - se2.1.200_1407" xr:uid="{00000000-0004-0000-0000-00000B000000}"/>
    <hyperlink ref="F30" r:id="rId12" location="se2.1.200_1406" display="https://www.ecfr.gov/cgi-bin/text-idx?SID=12765994d48d1f888e2f8db305bb7f6a&amp;mc=true&amp;node=pt2.1.200&amp;rgn=div5 - se2.1.200_1406" xr:uid="{00000000-0004-0000-0000-00000C000000}"/>
    <hyperlink ref="F29" r:id="rId13" location="se2.1.200_1405" display="https://www.ecfr.gov/cgi-bin/text-idx?SID=12765994d48d1f888e2f8db305bb7f6a&amp;mc=true&amp;node=pt2.1.200&amp;rgn=div5 - se2.1.200_1405" xr:uid="{00000000-0004-0000-0000-00000D000000}"/>
    <hyperlink ref="F28" r:id="rId14" location="se2.1.200_1404" display="se2.1.200_1404" xr:uid="{00000000-0004-0000-0000-00000E000000}"/>
    <hyperlink ref="F27" r:id="rId15" location="se2.1.200_1403" display="https://www.ecfr.gov/cgi-bin/text-idx?SID=12765994d48d1f888e2f8db305bb7f6a&amp;mc=true&amp;node=pt2.1.200&amp;rgn=div5 - se2.1.200_1403" xr:uid="{00000000-0004-0000-0000-00000F000000}"/>
    <hyperlink ref="F26" r:id="rId16" location="se2.1.200_1402" display="https://www.ecfr.gov/cgi-bin/text-idx?SID=12765994d48d1f888e2f8db305bb7f6a&amp;mc=true&amp;node=pt2.1.200&amp;rgn=div5 - se2.1.200_1402" xr:uid="{00000000-0004-0000-0000-000010000000}"/>
    <hyperlink ref="G46" r:id="rId17" location="se2.1.200_1415" display="https://www.ecfr.gov/cgi-bin/text-idx?SID=12765994d48d1f888e2f8db305bb7f6a&amp;mc=true&amp;node=pt2.1.200&amp;rgn=div5 - se2.1.200_1415" xr:uid="{00000000-0004-0000-0000-000011000000}"/>
    <hyperlink ref="G44" r:id="rId18" location="se2.1.200_1412" display="https://www.ecfr.gov/cgi-bin/text-idx?SID=12765994d48d1f888e2f8db305bb7f6a&amp;mc=true&amp;node=pt2.1.200&amp;rgn=div5 - se2.1.200_1412" xr:uid="{00000000-0004-0000-0000-000012000000}"/>
    <hyperlink ref="A22" r:id="rId19" location="se2.1.200_1418" display="https://www.ecfr.gov/cgi-bin/text-idx?SID=12765994d48d1f888e2f8db305bb7f6a&amp;mc=true&amp;node=pt2.1.200&amp;rgn=div5 - se2.1.200_1418" xr:uid="{00000000-0004-0000-0000-000013000000}"/>
    <hyperlink ref="A23" r:id="rId20" location="se2.1.200_1419" display="https://www.ecfr.gov/cgi-bin/text-idx?SID=12765994d48d1f888e2f8db305bb7f6a&amp;mc=true&amp;node=pt2.1.200&amp;rgn=div5 - se2.1.200_1419" xr:uid="{00000000-0004-0000-0000-000014000000}"/>
    <hyperlink ref="E17:H17" r:id="rId21" location="sg2.1.200_1419.sg16" display="General Provisions for Selected Items of Cost" xr:uid="{00000000-0004-0000-0000-000015000000}"/>
    <hyperlink ref="E18" r:id="rId22" location="se2.1.200_1420" display="se2.1.200_1420" xr:uid="{00000000-0004-0000-0000-000016000000}"/>
    <hyperlink ref="H62" location="'Cost Summary'!A1" display="Link" xr:uid="{00000000-0004-0000-0000-000017000000}"/>
    <hyperlink ref="H7" location="'Cost Summary'!A1" display="Link" xr:uid="{00000000-0004-0000-0000-000018000000}"/>
  </hyperlinks>
  <pageMargins left="0.7" right="0.7" top="0.75" bottom="0.75" header="0.3" footer="0.3"/>
  <pageSetup orientation="portrait" r:id="rId23"/>
  <headerFooter>
    <oddHeader>&amp;C&amp;12 SBHS Medicaid Cost Setting Instructions</oddHeader>
    <oddFooter>&amp;L&amp;11Oregon Health Authority
Health Systems Division&amp;C&amp;11&amp;P of &amp;N&amp;R&amp;11Last updated 10/10/2019</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5" tint="0.79998168889431442"/>
  </sheetPr>
  <dimension ref="A1:P39"/>
  <sheetViews>
    <sheetView view="pageLayout" zoomScaleNormal="100" workbookViewId="0">
      <selection activeCell="E22" sqref="E22"/>
    </sheetView>
  </sheetViews>
  <sheetFormatPr defaultColWidth="8.7265625" defaultRowHeight="14.25" x14ac:dyDescent="0.2"/>
  <cols>
    <col min="1" max="1" width="3.26953125" style="3" customWidth="1"/>
    <col min="2" max="2" width="25.36328125" style="28" customWidth="1"/>
    <col min="3" max="3" width="14.7265625" style="28" customWidth="1"/>
    <col min="4" max="4" width="6.54296875" style="28" customWidth="1"/>
    <col min="5" max="5" width="10" style="28" customWidth="1"/>
    <col min="6" max="6" width="5.26953125" style="28" bestFit="1" customWidth="1"/>
    <col min="7" max="7" width="8.453125" style="3" customWidth="1"/>
    <col min="8" max="8" width="10.1796875" style="3" customWidth="1"/>
    <col min="9" max="9" width="4.54296875" style="8" customWidth="1"/>
    <col min="10" max="10" width="11.81640625" style="3" customWidth="1"/>
    <col min="11" max="11" width="13.453125" style="3" customWidth="1"/>
    <col min="12" max="16384" width="8.7265625" style="3"/>
  </cols>
  <sheetData>
    <row r="1" spans="1:16" s="10" customFormat="1" ht="6" customHeight="1" x14ac:dyDescent="0.25">
      <c r="B1" s="22"/>
      <c r="C1" s="7"/>
      <c r="D1" s="2"/>
      <c r="E1" s="7"/>
      <c r="F1" s="21"/>
      <c r="I1" s="5"/>
      <c r="K1" s="23"/>
    </row>
    <row r="2" spans="1:16" s="10" customFormat="1" ht="30" customHeight="1" x14ac:dyDescent="0.2">
      <c r="B2" s="417" t="s">
        <v>212</v>
      </c>
      <c r="C2" s="417"/>
      <c r="D2" s="417"/>
      <c r="E2" s="417"/>
      <c r="F2" s="417"/>
      <c r="G2" s="417"/>
      <c r="H2" s="418" t="s">
        <v>149</v>
      </c>
      <c r="I2" s="418"/>
      <c r="J2" s="24"/>
      <c r="P2" s="24"/>
    </row>
    <row r="3" spans="1:16" s="6" customFormat="1" ht="15" x14ac:dyDescent="0.25">
      <c r="A3" s="9"/>
      <c r="B3" s="9"/>
      <c r="C3" s="9"/>
      <c r="D3" s="15"/>
      <c r="E3" s="419" t="s">
        <v>120</v>
      </c>
      <c r="F3" s="422" t="s">
        <v>217</v>
      </c>
      <c r="G3" s="422"/>
    </row>
    <row r="4" spans="1:16" ht="15" x14ac:dyDescent="0.25">
      <c r="A4" s="10"/>
      <c r="B4" s="10"/>
      <c r="C4" s="10"/>
      <c r="D4" s="16"/>
      <c r="E4" s="420"/>
      <c r="F4" s="422"/>
      <c r="G4" s="422"/>
      <c r="I4" s="3"/>
    </row>
    <row r="5" spans="1:16" ht="15" x14ac:dyDescent="0.25">
      <c r="A5" s="10"/>
      <c r="B5" s="9" t="s">
        <v>211</v>
      </c>
      <c r="C5" s="10"/>
      <c r="D5" s="3"/>
      <c r="E5" s="421"/>
      <c r="F5" s="20" t="s">
        <v>121</v>
      </c>
      <c r="G5" s="17" t="s">
        <v>122</v>
      </c>
      <c r="I5" s="3"/>
    </row>
    <row r="6" spans="1:16" x14ac:dyDescent="0.2">
      <c r="A6" s="11">
        <v>1</v>
      </c>
      <c r="B6" s="423" t="s">
        <v>213</v>
      </c>
      <c r="C6" s="423"/>
      <c r="D6" s="25"/>
      <c r="E6" s="146">
        <f>'Salary, Benefits,Travel SLP'!$I$24</f>
        <v>0</v>
      </c>
      <c r="F6" s="192"/>
      <c r="G6" s="18">
        <f>SUM(E6*F6)</f>
        <v>0</v>
      </c>
      <c r="I6" s="3"/>
    </row>
    <row r="7" spans="1:16" x14ac:dyDescent="0.2">
      <c r="A7" s="12">
        <v>2</v>
      </c>
      <c r="B7" s="416" t="s">
        <v>135</v>
      </c>
      <c r="C7" s="416"/>
      <c r="D7" s="88" t="s">
        <v>160</v>
      </c>
      <c r="E7" s="146"/>
      <c r="F7" s="147"/>
      <c r="G7" s="18">
        <f t="shared" ref="G7:G14" si="0">SUM(E7*F7)</f>
        <v>0</v>
      </c>
      <c r="I7" s="3"/>
    </row>
    <row r="8" spans="1:16" x14ac:dyDescent="0.2">
      <c r="A8" s="12">
        <v>3</v>
      </c>
      <c r="B8" s="416" t="s">
        <v>136</v>
      </c>
      <c r="C8" s="416"/>
      <c r="D8" s="87" t="s">
        <v>161</v>
      </c>
      <c r="E8" s="146"/>
      <c r="F8" s="147"/>
      <c r="G8" s="18">
        <f t="shared" si="0"/>
        <v>0</v>
      </c>
      <c r="I8" s="3"/>
    </row>
    <row r="9" spans="1:16" x14ac:dyDescent="0.2">
      <c r="A9" s="12">
        <v>4</v>
      </c>
      <c r="B9" s="416" t="s">
        <v>137</v>
      </c>
      <c r="C9" s="416"/>
      <c r="D9" s="88" t="s">
        <v>162</v>
      </c>
      <c r="E9" s="146"/>
      <c r="F9" s="147"/>
      <c r="G9" s="18">
        <f t="shared" si="0"/>
        <v>0</v>
      </c>
      <c r="I9" s="3"/>
    </row>
    <row r="10" spans="1:16" x14ac:dyDescent="0.2">
      <c r="A10" s="12">
        <v>5</v>
      </c>
      <c r="B10" s="416" t="s">
        <v>138</v>
      </c>
      <c r="C10" s="416"/>
      <c r="D10" s="87" t="s">
        <v>163</v>
      </c>
      <c r="E10" s="146"/>
      <c r="F10" s="147"/>
      <c r="G10" s="18">
        <f t="shared" si="0"/>
        <v>0</v>
      </c>
      <c r="I10" s="3"/>
    </row>
    <row r="11" spans="1:16" x14ac:dyDescent="0.2">
      <c r="A11" s="13">
        <v>6</v>
      </c>
      <c r="B11" s="416" t="s">
        <v>139</v>
      </c>
      <c r="C11" s="416"/>
      <c r="D11" s="89" t="s">
        <v>164</v>
      </c>
      <c r="E11" s="146"/>
      <c r="F11" s="148"/>
      <c r="G11" s="18">
        <f t="shared" si="0"/>
        <v>0</v>
      </c>
      <c r="I11" s="3"/>
    </row>
    <row r="12" spans="1:16" x14ac:dyDescent="0.2">
      <c r="A12" s="14">
        <v>7</v>
      </c>
      <c r="B12" s="416" t="s">
        <v>140</v>
      </c>
      <c r="C12" s="416"/>
      <c r="D12" s="87" t="s">
        <v>165</v>
      </c>
      <c r="E12" s="146"/>
      <c r="F12" s="149"/>
      <c r="G12" s="18">
        <f t="shared" si="0"/>
        <v>0</v>
      </c>
      <c r="I12" s="3"/>
    </row>
    <row r="13" spans="1:16" x14ac:dyDescent="0.2">
      <c r="A13" s="10">
        <v>8</v>
      </c>
      <c r="B13" s="19" t="s">
        <v>134</v>
      </c>
      <c r="C13" s="19"/>
      <c r="D13" s="77" t="s">
        <v>146</v>
      </c>
      <c r="E13" s="123"/>
      <c r="F13" s="124"/>
      <c r="G13" s="18">
        <f t="shared" si="0"/>
        <v>0</v>
      </c>
      <c r="I13" s="3"/>
    </row>
    <row r="14" spans="1:16" x14ac:dyDescent="0.2">
      <c r="A14" s="10">
        <v>9</v>
      </c>
      <c r="B14" s="424" t="s">
        <v>148</v>
      </c>
      <c r="C14" s="424"/>
      <c r="D14" s="78" t="s">
        <v>147</v>
      </c>
      <c r="E14" s="123"/>
      <c r="F14" s="124"/>
      <c r="G14" s="18">
        <f t="shared" si="0"/>
        <v>0</v>
      </c>
      <c r="H14" s="425" t="s">
        <v>158</v>
      </c>
      <c r="I14" s="425"/>
    </row>
    <row r="15" spans="1:16" ht="15" x14ac:dyDescent="0.25">
      <c r="A15" s="10"/>
      <c r="B15" s="19"/>
      <c r="C15" s="19"/>
      <c r="D15" s="30" t="s">
        <v>222</v>
      </c>
      <c r="E15" s="32"/>
      <c r="F15" s="37"/>
      <c r="G15" s="31">
        <f>SUM(G6:G14)</f>
        <v>0</v>
      </c>
      <c r="H15" s="425"/>
      <c r="I15" s="425"/>
    </row>
    <row r="16" spans="1:16" ht="7.5" customHeight="1" x14ac:dyDescent="0.25">
      <c r="A16" s="10"/>
      <c r="B16" s="10"/>
      <c r="C16" s="10"/>
      <c r="D16" s="40"/>
      <c r="E16" s="80"/>
      <c r="F16" s="81"/>
      <c r="G16" s="82"/>
      <c r="I16" s="3"/>
    </row>
    <row r="17" spans="1:16" ht="15" customHeight="1" x14ac:dyDescent="0.25">
      <c r="B17" s="3"/>
      <c r="C17" s="3"/>
      <c r="D17" s="27"/>
      <c r="E17" s="419" t="s">
        <v>120</v>
      </c>
      <c r="F17" s="426" t="s">
        <v>217</v>
      </c>
      <c r="G17" s="427"/>
      <c r="H17" s="430" t="s">
        <v>145</v>
      </c>
      <c r="I17" s="431"/>
    </row>
    <row r="18" spans="1:16" ht="18" customHeight="1" x14ac:dyDescent="0.2">
      <c r="A18" s="10"/>
      <c r="B18" s="434" t="s">
        <v>218</v>
      </c>
      <c r="C18" s="434"/>
      <c r="D18" s="435"/>
      <c r="E18" s="420"/>
      <c r="F18" s="428"/>
      <c r="G18" s="429"/>
      <c r="H18" s="432"/>
      <c r="I18" s="433"/>
    </row>
    <row r="19" spans="1:16" ht="15" x14ac:dyDescent="0.25">
      <c r="A19" s="10"/>
      <c r="B19" s="436"/>
      <c r="C19" s="436"/>
      <c r="D19" s="437"/>
      <c r="E19" s="421"/>
      <c r="F19" s="20" t="s">
        <v>121</v>
      </c>
      <c r="G19" s="17" t="s">
        <v>122</v>
      </c>
      <c r="H19" s="39"/>
      <c r="I19" s="39"/>
    </row>
    <row r="20" spans="1:16" x14ac:dyDescent="0.2">
      <c r="A20" s="10">
        <v>10</v>
      </c>
      <c r="B20" s="441" t="s">
        <v>221</v>
      </c>
      <c r="C20" s="441"/>
      <c r="D20" s="144"/>
      <c r="E20" s="123">
        <f>'Salary, Benefits,Travel SLP'!$I$37</f>
        <v>0</v>
      </c>
      <c r="F20" s="125"/>
      <c r="G20" s="18">
        <f t="shared" ref="G20:G22" si="1">(E20*F20)</f>
        <v>0</v>
      </c>
      <c r="I20" s="3"/>
    </row>
    <row r="21" spans="1:16" x14ac:dyDescent="0.2">
      <c r="A21" s="10">
        <v>11</v>
      </c>
      <c r="B21" s="442" t="s">
        <v>220</v>
      </c>
      <c r="C21" s="442"/>
      <c r="D21" s="144"/>
      <c r="E21" s="123">
        <f>'Salary, Benefits,Travel SLP'!$I$53</f>
        <v>0</v>
      </c>
      <c r="F21" s="125"/>
      <c r="G21" s="18">
        <f t="shared" si="1"/>
        <v>0</v>
      </c>
      <c r="H21" s="26"/>
      <c r="I21" s="3"/>
    </row>
    <row r="22" spans="1:16" x14ac:dyDescent="0.2">
      <c r="A22" s="10">
        <v>12</v>
      </c>
      <c r="B22" s="145" t="s">
        <v>219</v>
      </c>
      <c r="C22" s="145"/>
      <c r="D22" s="144"/>
      <c r="E22" s="123">
        <f>'Salary, Benefits,Travel SLP'!$I$69</f>
        <v>0</v>
      </c>
      <c r="F22" s="125"/>
      <c r="G22" s="18">
        <f t="shared" si="1"/>
        <v>0</v>
      </c>
      <c r="I22" s="3"/>
    </row>
    <row r="23" spans="1:16" ht="15" x14ac:dyDescent="0.25">
      <c r="A23" s="10"/>
      <c r="B23" s="19"/>
      <c r="C23" s="19"/>
      <c r="D23" s="30" t="s">
        <v>222</v>
      </c>
      <c r="E23" s="32"/>
      <c r="F23" s="33"/>
      <c r="G23" s="31">
        <f>SUM(G20:G22)</f>
        <v>0</v>
      </c>
      <c r="I23" s="3"/>
    </row>
    <row r="24" spans="1:16" ht="15" customHeight="1" x14ac:dyDescent="0.25">
      <c r="A24" s="10"/>
      <c r="B24" s="10"/>
      <c r="C24" s="10"/>
      <c r="D24" s="40"/>
      <c r="E24" s="15"/>
      <c r="F24" s="9"/>
      <c r="G24" s="15"/>
      <c r="I24" s="3"/>
    </row>
    <row r="25" spans="1:16" ht="15" customHeight="1" x14ac:dyDescent="0.25">
      <c r="A25" s="10">
        <v>13</v>
      </c>
      <c r="B25" s="10" t="s">
        <v>268</v>
      </c>
      <c r="C25" s="10"/>
      <c r="D25" s="40"/>
      <c r="E25" s="15"/>
      <c r="F25" s="9"/>
      <c r="G25" s="15">
        <f>SUM(G15+G23)</f>
        <v>0</v>
      </c>
      <c r="I25" s="3"/>
    </row>
    <row r="26" spans="1:16" ht="15" customHeight="1" x14ac:dyDescent="0.25">
      <c r="A26" s="10">
        <v>14</v>
      </c>
      <c r="B26" s="10" t="s">
        <v>287</v>
      </c>
      <c r="C26" s="143"/>
      <c r="D26" s="29"/>
      <c r="E26" s="317"/>
      <c r="F26" s="9"/>
      <c r="G26" s="15">
        <f>SUM(E26)</f>
        <v>0</v>
      </c>
      <c r="I26" s="3"/>
    </row>
    <row r="27" spans="1:16" ht="15" customHeight="1" x14ac:dyDescent="0.25">
      <c r="A27" s="10">
        <v>15</v>
      </c>
      <c r="B27" s="10" t="s">
        <v>269</v>
      </c>
      <c r="C27" s="143"/>
      <c r="D27" s="29"/>
      <c r="E27" s="15"/>
      <c r="F27" s="9"/>
      <c r="G27" s="15" t="e">
        <f>SUM(G25/G26)</f>
        <v>#DIV/0!</v>
      </c>
      <c r="I27" s="3"/>
    </row>
    <row r="28" spans="1:16" ht="15" customHeight="1" x14ac:dyDescent="0.25">
      <c r="A28" s="10"/>
      <c r="B28" s="10"/>
      <c r="C28" s="143"/>
      <c r="D28" s="29"/>
      <c r="E28" s="15"/>
      <c r="F28" s="9"/>
      <c r="G28" s="15"/>
      <c r="I28" s="3"/>
    </row>
    <row r="29" spans="1:16" s="10" customFormat="1" ht="15" x14ac:dyDescent="0.25">
      <c r="A29" s="36"/>
      <c r="B29" s="83" t="s">
        <v>142</v>
      </c>
      <c r="C29" s="135"/>
      <c r="D29" s="84"/>
      <c r="E29" s="34"/>
      <c r="F29" s="34"/>
      <c r="G29" s="85"/>
      <c r="H29" s="85"/>
      <c r="I29" s="86"/>
      <c r="K29" s="23"/>
    </row>
    <row r="30" spans="1:16" s="10" customFormat="1" ht="15" customHeight="1" x14ac:dyDescent="0.25">
      <c r="B30" s="22"/>
      <c r="C30" s="7"/>
      <c r="D30" s="2"/>
      <c r="E30" s="7"/>
      <c r="F30" s="21"/>
      <c r="I30" s="5"/>
      <c r="K30" s="23"/>
    </row>
    <row r="31" spans="1:16" s="10" customFormat="1" ht="30.75" customHeight="1" x14ac:dyDescent="0.2">
      <c r="B31" s="417" t="s">
        <v>271</v>
      </c>
      <c r="C31" s="417"/>
      <c r="D31" s="417"/>
      <c r="E31" s="417"/>
      <c r="F31" s="417"/>
      <c r="G31" s="417"/>
      <c r="H31" s="417"/>
      <c r="J31" s="24"/>
      <c r="P31" s="24"/>
    </row>
    <row r="32" spans="1:16" ht="15" customHeight="1" x14ac:dyDescent="0.25">
      <c r="A32" s="6"/>
      <c r="B32" s="3"/>
      <c r="C32" s="6"/>
      <c r="D32" s="3"/>
      <c r="E32" s="443" t="s">
        <v>121</v>
      </c>
      <c r="F32" s="426" t="s">
        <v>272</v>
      </c>
      <c r="G32" s="427"/>
      <c r="I32" s="3"/>
    </row>
    <row r="33" spans="1:9" ht="15" x14ac:dyDescent="0.25">
      <c r="A33" s="6"/>
      <c r="B33" s="453"/>
      <c r="C33" s="453"/>
      <c r="D33" s="454"/>
      <c r="E33" s="419"/>
      <c r="F33" s="455"/>
      <c r="G33" s="456"/>
      <c r="H33" s="8"/>
      <c r="I33" s="3"/>
    </row>
    <row r="34" spans="1:9" ht="15" customHeight="1" x14ac:dyDescent="0.25">
      <c r="A34" s="3">
        <v>16</v>
      </c>
      <c r="B34" s="457" t="s">
        <v>214</v>
      </c>
      <c r="C34" s="458"/>
      <c r="D34" s="458"/>
      <c r="E34" s="124">
        <v>0.09</v>
      </c>
      <c r="F34" s="316"/>
      <c r="G34" s="31" t="e">
        <f>SUM(E34*G27)</f>
        <v>#DIV/0!</v>
      </c>
      <c r="I34" s="3"/>
    </row>
    <row r="35" spans="1:9" x14ac:dyDescent="0.2">
      <c r="B35" s="10"/>
      <c r="C35" s="5"/>
      <c r="D35" s="252"/>
      <c r="E35" s="253"/>
      <c r="F35" s="254"/>
      <c r="G35" s="5"/>
      <c r="I35" s="3"/>
    </row>
    <row r="36" spans="1:9" x14ac:dyDescent="0.2">
      <c r="B36" s="187"/>
      <c r="C36" s="188"/>
      <c r="D36" s="189"/>
      <c r="E36" s="191"/>
      <c r="F36" s="182"/>
      <c r="G36" s="188"/>
      <c r="I36" s="3"/>
    </row>
    <row r="37" spans="1:9" ht="15" customHeight="1" x14ac:dyDescent="0.25">
      <c r="A37" s="3">
        <v>17</v>
      </c>
      <c r="B37" s="446" t="s">
        <v>270</v>
      </c>
      <c r="C37" s="424"/>
      <c r="D37" s="424"/>
      <c r="E37" s="447"/>
      <c r="F37" s="451" t="e">
        <f>SUM(G34+G27)</f>
        <v>#DIV/0!</v>
      </c>
      <c r="G37" s="452"/>
      <c r="H37" s="2"/>
      <c r="I37" s="3"/>
    </row>
    <row r="38" spans="1:9" s="10" customFormat="1" ht="18" customHeight="1" x14ac:dyDescent="0.25">
      <c r="A38" s="10">
        <v>18</v>
      </c>
      <c r="B38" s="448" t="s">
        <v>273</v>
      </c>
      <c r="C38" s="449"/>
      <c r="D38" s="449"/>
      <c r="E38" s="450"/>
      <c r="F38" s="451" t="e">
        <f>SUM(F37/4)</f>
        <v>#DIV/0!</v>
      </c>
      <c r="G38" s="452"/>
      <c r="I38" s="35"/>
    </row>
    <row r="39" spans="1:9" ht="18" customHeight="1" x14ac:dyDescent="0.25">
      <c r="A39" s="3">
        <v>19</v>
      </c>
      <c r="B39" s="448" t="s">
        <v>274</v>
      </c>
      <c r="C39" s="449"/>
      <c r="D39" s="449"/>
      <c r="E39" s="450"/>
      <c r="F39" s="451" t="e">
        <f>SUM(F37/60)</f>
        <v>#DIV/0!</v>
      </c>
      <c r="G39" s="452"/>
    </row>
  </sheetData>
  <sheetProtection sheet="1" objects="1" scenarios="1"/>
  <mergeCells count="30">
    <mergeCell ref="B39:E39"/>
    <mergeCell ref="F39:G39"/>
    <mergeCell ref="E17:E19"/>
    <mergeCell ref="F17:G18"/>
    <mergeCell ref="H17:I18"/>
    <mergeCell ref="B20:C20"/>
    <mergeCell ref="B31:H31"/>
    <mergeCell ref="E32:E33"/>
    <mergeCell ref="B33:D33"/>
    <mergeCell ref="B38:E38"/>
    <mergeCell ref="F38:G38"/>
    <mergeCell ref="B37:E37"/>
    <mergeCell ref="F37:G37"/>
    <mergeCell ref="F32:G33"/>
    <mergeCell ref="B34:D34"/>
    <mergeCell ref="B21:C21"/>
    <mergeCell ref="B2:G2"/>
    <mergeCell ref="H2:I2"/>
    <mergeCell ref="E3:E5"/>
    <mergeCell ref="F3:G4"/>
    <mergeCell ref="B8:C8"/>
    <mergeCell ref="B18:D19"/>
    <mergeCell ref="H14:I15"/>
    <mergeCell ref="B6:C6"/>
    <mergeCell ref="B7:C7"/>
    <mergeCell ref="B9:C9"/>
    <mergeCell ref="B10:C10"/>
    <mergeCell ref="B11:C11"/>
    <mergeCell ref="B12:C12"/>
    <mergeCell ref="B14:C14"/>
  </mergeCells>
  <hyperlinks>
    <hyperlink ref="H17:I18" r:id="rId1" location="se2.1.200_1413" display="See 200.413(c) Direct Costs " xr:uid="{00000000-0004-0000-0900-000000000000}"/>
    <hyperlink ref="D13" r:id="rId2" location="se2.1.200_1461" xr:uid="{00000000-0004-0000-0900-000001000000}"/>
    <hyperlink ref="D14" r:id="rId3" location="se2.1.200_1453" xr:uid="{00000000-0004-0000-0900-000002000000}"/>
    <hyperlink ref="H2:I2" r:id="rId4" location="sp2.1.200.e" display="2 CFR 200 Subpart E - Cost Principles" xr:uid="{00000000-0004-0000-0900-000003000000}"/>
    <hyperlink ref="H14:I15" r:id="rId5" location="se2.1.200_168" display="§200.68 - Modified Total Direct Cost" xr:uid="{00000000-0004-0000-0900-000004000000}"/>
    <hyperlink ref="D7" r:id="rId6" location="se2.1.200_1454" xr:uid="{00000000-0004-0000-0900-000005000000}"/>
    <hyperlink ref="D8" r:id="rId7" location="se2.1.200_1459" xr:uid="{00000000-0004-0000-0900-000006000000}"/>
    <hyperlink ref="D9" r:id="rId8" location="se2.1.200_1452" xr:uid="{00000000-0004-0000-0900-000007000000}"/>
    <hyperlink ref="D10" r:id="rId9" location="se2.1.200_1465" xr:uid="{00000000-0004-0000-0900-000008000000}"/>
    <hyperlink ref="D11" r:id="rId10" location="se2.1.200_1472" xr:uid="{00000000-0004-0000-0900-000009000000}"/>
    <hyperlink ref="D12" r:id="rId11" location="se2.1.200_1474" xr:uid="{00000000-0004-0000-0900-00000A000000}"/>
  </hyperlinks>
  <pageMargins left="0.7" right="0.7" top="0.75" bottom="0.75" header="0.3" footer="0.3"/>
  <pageSetup orientation="landscape" r:id="rId12"/>
  <headerFooter>
    <oddHeader>&amp;C&amp;12Medicaid School-Based Health Services (SBHS) Cost Calculations Worksheet: &amp;A</oddHeader>
    <oddFooter>&amp;L&amp;11Oregon Health Authority
Health Systems Division&amp;C&amp;11&amp;P of &amp;N&amp;R&amp;11Last updated 10/10/2019</oddFooter>
  </headerFooter>
  <rowBreaks count="1" manualBreakCount="1">
    <brk id="39" max="16383" man="1"/>
  </rowBreaks>
  <ignoredErrors>
    <ignoredError sqref="E20:E22"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4" tint="0.79998168889431442"/>
    <pageSetUpPr fitToPage="1"/>
  </sheetPr>
  <dimension ref="A1:J63"/>
  <sheetViews>
    <sheetView view="pageLayout" topLeftCell="A25" zoomScaleNormal="100" workbookViewId="0">
      <selection activeCell="F50" sqref="F50:F62"/>
    </sheetView>
  </sheetViews>
  <sheetFormatPr defaultRowHeight="18" x14ac:dyDescent="0.25"/>
  <cols>
    <col min="6" max="6" width="8.36328125" customWidth="1"/>
    <col min="7" max="7" width="11" customWidth="1"/>
    <col min="8" max="8" width="10.90625" customWidth="1"/>
    <col min="10" max="10" width="6.54296875" customWidth="1"/>
  </cols>
  <sheetData>
    <row r="1" spans="1:10" x14ac:dyDescent="0.25">
      <c r="A1" s="150"/>
      <c r="B1" s="151"/>
      <c r="C1" s="151"/>
      <c r="D1" s="151"/>
      <c r="E1" s="151"/>
      <c r="F1" s="163"/>
      <c r="G1" s="164"/>
      <c r="H1" s="165" t="s">
        <v>118</v>
      </c>
      <c r="I1" s="166"/>
      <c r="J1" s="151"/>
    </row>
    <row r="2" spans="1:10" x14ac:dyDescent="0.25">
      <c r="A2" s="403" t="s">
        <v>225</v>
      </c>
      <c r="B2" s="403"/>
      <c r="C2" s="403"/>
      <c r="D2" s="403"/>
      <c r="E2" s="243"/>
      <c r="F2" s="244" t="s">
        <v>116</v>
      </c>
      <c r="G2" s="245"/>
      <c r="H2" s="246"/>
      <c r="I2" s="247" t="s">
        <v>117</v>
      </c>
      <c r="J2" s="243"/>
    </row>
    <row r="3" spans="1:10" ht="7.5" customHeight="1" x14ac:dyDescent="0.25">
      <c r="A3" s="42"/>
      <c r="B3" s="43"/>
      <c r="C3" s="44"/>
      <c r="D3" s="45"/>
      <c r="E3" s="45"/>
      <c r="F3" s="46"/>
      <c r="G3" s="46"/>
      <c r="H3" s="46"/>
      <c r="I3" s="46"/>
      <c r="J3" s="41"/>
    </row>
    <row r="4" spans="1:10" ht="56.25" customHeight="1" x14ac:dyDescent="0.25">
      <c r="A4" s="381" t="s">
        <v>415</v>
      </c>
      <c r="B4" s="382"/>
      <c r="C4" s="382"/>
      <c r="D4" s="382"/>
      <c r="E4" s="382"/>
      <c r="F4" s="382"/>
      <c r="G4" s="382"/>
      <c r="H4" s="382"/>
      <c r="I4" s="382"/>
      <c r="J4" s="382"/>
    </row>
    <row r="5" spans="1:10" x14ac:dyDescent="0.25">
      <c r="A5" s="42"/>
      <c r="B5" s="43"/>
      <c r="C5" s="44"/>
      <c r="D5" s="76" t="s">
        <v>144</v>
      </c>
      <c r="E5" s="158" t="str">
        <f>'[1]Salary, Benefits, &amp; Travel'!$L$4</f>
        <v>§200.431</v>
      </c>
      <c r="F5" s="159"/>
      <c r="G5" s="161"/>
      <c r="H5" s="46"/>
      <c r="I5" s="46"/>
      <c r="J5" s="41"/>
    </row>
    <row r="6" spans="1:10" ht="51.75" customHeight="1" x14ac:dyDescent="0.25">
      <c r="A6" s="47" t="s">
        <v>1</v>
      </c>
      <c r="B6" s="47" t="s">
        <v>0</v>
      </c>
      <c r="C6" s="47" t="s">
        <v>14</v>
      </c>
      <c r="D6" s="153" t="s">
        <v>224</v>
      </c>
      <c r="E6" s="152" t="s">
        <v>227</v>
      </c>
      <c r="F6" s="152" t="s">
        <v>228</v>
      </c>
      <c r="G6" s="249" t="s">
        <v>231</v>
      </c>
      <c r="H6" s="248" t="s">
        <v>230</v>
      </c>
      <c r="I6" s="385" t="s">
        <v>229</v>
      </c>
      <c r="J6" s="386"/>
    </row>
    <row r="7" spans="1:10" ht="20.25" customHeight="1" x14ac:dyDescent="0.25">
      <c r="A7" s="155" t="s">
        <v>235</v>
      </c>
      <c r="B7" s="156"/>
      <c r="C7" s="156"/>
      <c r="D7" s="156"/>
      <c r="E7" s="156"/>
      <c r="F7" s="156"/>
      <c r="G7" s="156"/>
      <c r="H7" s="156"/>
      <c r="I7" s="160"/>
      <c r="J7" s="157"/>
    </row>
    <row r="8" spans="1:10" x14ac:dyDescent="0.25">
      <c r="A8" s="237"/>
      <c r="B8" s="237"/>
      <c r="C8" s="237"/>
      <c r="D8" s="238"/>
      <c r="E8" s="238"/>
      <c r="F8" s="238"/>
      <c r="G8" s="162">
        <f>SUM(D8+E8+F8)</f>
        <v>0</v>
      </c>
      <c r="H8" s="126">
        <v>1</v>
      </c>
      <c r="I8" s="387">
        <f>SUM(G8*H8)</f>
        <v>0</v>
      </c>
      <c r="J8" s="388"/>
    </row>
    <row r="9" spans="1:10" x14ac:dyDescent="0.25">
      <c r="A9" s="237"/>
      <c r="B9" s="237"/>
      <c r="C9" s="237"/>
      <c r="D9" s="238"/>
      <c r="E9" s="238"/>
      <c r="F9" s="238"/>
      <c r="G9" s="162">
        <f t="shared" ref="G9:G17" si="0">SUM(D9+E9+F9)</f>
        <v>0</v>
      </c>
      <c r="H9" s="126">
        <v>1</v>
      </c>
      <c r="I9" s="389">
        <f t="shared" ref="I9:I17" si="1">SUM(G9*H9)</f>
        <v>0</v>
      </c>
      <c r="J9" s="390"/>
    </row>
    <row r="10" spans="1:10" x14ac:dyDescent="0.25">
      <c r="A10" s="237"/>
      <c r="B10" s="237"/>
      <c r="C10" s="237"/>
      <c r="D10" s="238"/>
      <c r="E10" s="238"/>
      <c r="F10" s="238"/>
      <c r="G10" s="162">
        <f t="shared" si="0"/>
        <v>0</v>
      </c>
      <c r="H10" s="126"/>
      <c r="I10" s="389">
        <f t="shared" si="1"/>
        <v>0</v>
      </c>
      <c r="J10" s="390"/>
    </row>
    <row r="11" spans="1:10" x14ac:dyDescent="0.25">
      <c r="A11" s="237"/>
      <c r="B11" s="237"/>
      <c r="C11" s="237"/>
      <c r="D11" s="238"/>
      <c r="E11" s="238"/>
      <c r="F11" s="238"/>
      <c r="G11" s="162">
        <f t="shared" si="0"/>
        <v>0</v>
      </c>
      <c r="H11" s="126"/>
      <c r="I11" s="389">
        <f t="shared" si="1"/>
        <v>0</v>
      </c>
      <c r="J11" s="390"/>
    </row>
    <row r="12" spans="1:10" x14ac:dyDescent="0.25">
      <c r="A12" s="237"/>
      <c r="B12" s="237"/>
      <c r="C12" s="237"/>
      <c r="D12" s="238"/>
      <c r="E12" s="238"/>
      <c r="F12" s="238"/>
      <c r="G12" s="162">
        <f t="shared" si="0"/>
        <v>0</v>
      </c>
      <c r="H12" s="126"/>
      <c r="I12" s="389">
        <f t="shared" si="1"/>
        <v>0</v>
      </c>
      <c r="J12" s="390"/>
    </row>
    <row r="13" spans="1:10" x14ac:dyDescent="0.25">
      <c r="A13" s="237"/>
      <c r="B13" s="237"/>
      <c r="C13" s="237"/>
      <c r="D13" s="238"/>
      <c r="E13" s="238"/>
      <c r="F13" s="238"/>
      <c r="G13" s="162">
        <f t="shared" si="0"/>
        <v>0</v>
      </c>
      <c r="H13" s="126"/>
      <c r="I13" s="389">
        <f t="shared" si="1"/>
        <v>0</v>
      </c>
      <c r="J13" s="390"/>
    </row>
    <row r="14" spans="1:10" x14ac:dyDescent="0.25">
      <c r="A14" s="237"/>
      <c r="B14" s="237"/>
      <c r="C14" s="237"/>
      <c r="D14" s="238"/>
      <c r="E14" s="238"/>
      <c r="F14" s="238"/>
      <c r="G14" s="162">
        <f t="shared" si="0"/>
        <v>0</v>
      </c>
      <c r="H14" s="126"/>
      <c r="I14" s="389">
        <f t="shared" si="1"/>
        <v>0</v>
      </c>
      <c r="J14" s="390"/>
    </row>
    <row r="15" spans="1:10" x14ac:dyDescent="0.25">
      <c r="A15" s="237"/>
      <c r="B15" s="237"/>
      <c r="C15" s="237"/>
      <c r="D15" s="238"/>
      <c r="E15" s="238"/>
      <c r="F15" s="238"/>
      <c r="G15" s="162">
        <f t="shared" si="0"/>
        <v>0</v>
      </c>
      <c r="H15" s="126"/>
      <c r="I15" s="389">
        <f t="shared" si="1"/>
        <v>0</v>
      </c>
      <c r="J15" s="390"/>
    </row>
    <row r="16" spans="1:10" x14ac:dyDescent="0.25">
      <c r="A16" s="237"/>
      <c r="B16" s="237"/>
      <c r="C16" s="237"/>
      <c r="D16" s="238"/>
      <c r="E16" s="238"/>
      <c r="F16" s="238"/>
      <c r="G16" s="162">
        <f t="shared" si="0"/>
        <v>0</v>
      </c>
      <c r="H16" s="126"/>
      <c r="I16" s="389">
        <f t="shared" si="1"/>
        <v>0</v>
      </c>
      <c r="J16" s="390"/>
    </row>
    <row r="17" spans="1:10" ht="18.75" thickBot="1" x14ac:dyDescent="0.3">
      <c r="A17" s="237"/>
      <c r="B17" s="237"/>
      <c r="C17" s="237"/>
      <c r="D17" s="238"/>
      <c r="E17" s="238"/>
      <c r="F17" s="238"/>
      <c r="G17" s="162">
        <f t="shared" si="0"/>
        <v>0</v>
      </c>
      <c r="H17" s="126"/>
      <c r="I17" s="383">
        <f t="shared" si="1"/>
        <v>0</v>
      </c>
      <c r="J17" s="384"/>
    </row>
    <row r="18" spans="1:10" ht="19.5" thickTop="1" thickBot="1" x14ac:dyDescent="0.3">
      <c r="A18" s="404" t="s">
        <v>243</v>
      </c>
      <c r="B18" s="405"/>
      <c r="C18" s="173">
        <f>SUM(C8:C17)</f>
        <v>0</v>
      </c>
      <c r="D18" s="175">
        <f>SUM(D8:D17)</f>
        <v>0</v>
      </c>
      <c r="E18" s="175">
        <f>SUM(E8:E17)</f>
        <v>0</v>
      </c>
      <c r="F18" s="167">
        <f>SUM(F8:F17)</f>
        <v>0</v>
      </c>
      <c r="G18" s="167">
        <f>SUM(G8:G17)</f>
        <v>0</v>
      </c>
      <c r="H18" s="174"/>
      <c r="I18" s="393">
        <f>SUM(I8:J17)</f>
        <v>0</v>
      </c>
      <c r="J18" s="394"/>
    </row>
    <row r="19" spans="1:10" ht="52.5" customHeight="1" thickTop="1" x14ac:dyDescent="0.25">
      <c r="A19" s="193" t="s">
        <v>1</v>
      </c>
      <c r="B19" s="193" t="s">
        <v>0</v>
      </c>
      <c r="C19" s="194" t="s">
        <v>14</v>
      </c>
      <c r="D19" s="194" t="s">
        <v>224</v>
      </c>
      <c r="E19" s="195" t="s">
        <v>227</v>
      </c>
      <c r="F19" s="195" t="s">
        <v>228</v>
      </c>
      <c r="G19" s="195" t="s">
        <v>238</v>
      </c>
      <c r="H19" s="195" t="s">
        <v>239</v>
      </c>
      <c r="I19" s="401" t="s">
        <v>229</v>
      </c>
      <c r="J19" s="402"/>
    </row>
    <row r="20" spans="1:10" ht="20.25" customHeight="1" x14ac:dyDescent="0.25">
      <c r="A20" s="395" t="s">
        <v>221</v>
      </c>
      <c r="B20" s="396"/>
      <c r="C20" s="396"/>
      <c r="D20" s="396"/>
      <c r="E20" s="396"/>
      <c r="F20" s="396"/>
      <c r="G20" s="396"/>
      <c r="H20" s="396"/>
      <c r="I20" s="396"/>
      <c r="J20" s="397"/>
    </row>
    <row r="21" spans="1:10" ht="21" customHeight="1" x14ac:dyDescent="0.25">
      <c r="A21" s="127"/>
      <c r="B21" s="127"/>
      <c r="C21" s="127"/>
      <c r="D21" s="128"/>
      <c r="E21" s="128"/>
      <c r="F21" s="318"/>
      <c r="G21" s="48">
        <f>SUM(D21:F21)</f>
        <v>0</v>
      </c>
      <c r="H21" s="129"/>
      <c r="I21" s="391">
        <f>(G21*H21)</f>
        <v>0</v>
      </c>
      <c r="J21" s="392"/>
    </row>
    <row r="22" spans="1:10" x14ac:dyDescent="0.25">
      <c r="A22" s="127"/>
      <c r="B22" s="127"/>
      <c r="C22" s="127"/>
      <c r="D22" s="128"/>
      <c r="E22" s="128"/>
      <c r="F22" s="318"/>
      <c r="G22" s="48">
        <f t="shared" ref="G22:G30" si="2">SUM(D22:F22)</f>
        <v>0</v>
      </c>
      <c r="H22" s="129"/>
      <c r="I22" s="391">
        <f t="shared" ref="I22:I30" si="3">(G22*H22)</f>
        <v>0</v>
      </c>
      <c r="J22" s="392"/>
    </row>
    <row r="23" spans="1:10" x14ac:dyDescent="0.25">
      <c r="A23" s="127"/>
      <c r="B23" s="127"/>
      <c r="C23" s="127"/>
      <c r="D23" s="128"/>
      <c r="E23" s="128"/>
      <c r="F23" s="318"/>
      <c r="G23" s="48">
        <f t="shared" si="2"/>
        <v>0</v>
      </c>
      <c r="H23" s="129"/>
      <c r="I23" s="391">
        <f t="shared" si="3"/>
        <v>0</v>
      </c>
      <c r="J23" s="392"/>
    </row>
    <row r="24" spans="1:10" x14ac:dyDescent="0.25">
      <c r="A24" s="127"/>
      <c r="B24" s="127"/>
      <c r="C24" s="127"/>
      <c r="D24" s="128"/>
      <c r="E24" s="128"/>
      <c r="F24" s="318"/>
      <c r="G24" s="48">
        <f t="shared" si="2"/>
        <v>0</v>
      </c>
      <c r="H24" s="129"/>
      <c r="I24" s="391">
        <f t="shared" si="3"/>
        <v>0</v>
      </c>
      <c r="J24" s="392"/>
    </row>
    <row r="25" spans="1:10" x14ac:dyDescent="0.25">
      <c r="A25" s="127"/>
      <c r="B25" s="127"/>
      <c r="C25" s="127"/>
      <c r="D25" s="128"/>
      <c r="E25" s="128"/>
      <c r="F25" s="318"/>
      <c r="G25" s="48">
        <f t="shared" si="2"/>
        <v>0</v>
      </c>
      <c r="H25" s="129"/>
      <c r="I25" s="391">
        <f t="shared" si="3"/>
        <v>0</v>
      </c>
      <c r="J25" s="392"/>
    </row>
    <row r="26" spans="1:10" x14ac:dyDescent="0.25">
      <c r="A26" s="127"/>
      <c r="B26" s="127"/>
      <c r="C26" s="127"/>
      <c r="D26" s="128"/>
      <c r="E26" s="128"/>
      <c r="F26" s="318"/>
      <c r="G26" s="48">
        <f t="shared" si="2"/>
        <v>0</v>
      </c>
      <c r="H26" s="129"/>
      <c r="I26" s="391">
        <f t="shared" si="3"/>
        <v>0</v>
      </c>
      <c r="J26" s="392"/>
    </row>
    <row r="27" spans="1:10" x14ac:dyDescent="0.25">
      <c r="A27" s="127"/>
      <c r="B27" s="127"/>
      <c r="C27" s="127"/>
      <c r="D27" s="128"/>
      <c r="E27" s="128"/>
      <c r="F27" s="318"/>
      <c r="G27" s="48">
        <f t="shared" si="2"/>
        <v>0</v>
      </c>
      <c r="H27" s="129"/>
      <c r="I27" s="391">
        <f t="shared" si="3"/>
        <v>0</v>
      </c>
      <c r="J27" s="392"/>
    </row>
    <row r="28" spans="1:10" x14ac:dyDescent="0.25">
      <c r="A28" s="127"/>
      <c r="B28" s="127"/>
      <c r="C28" s="127"/>
      <c r="D28" s="128"/>
      <c r="E28" s="128"/>
      <c r="F28" s="318"/>
      <c r="G28" s="48">
        <f t="shared" si="2"/>
        <v>0</v>
      </c>
      <c r="H28" s="129"/>
      <c r="I28" s="391">
        <f t="shared" si="3"/>
        <v>0</v>
      </c>
      <c r="J28" s="392"/>
    </row>
    <row r="29" spans="1:10" x14ac:dyDescent="0.25">
      <c r="A29" s="127"/>
      <c r="B29" s="127"/>
      <c r="C29" s="127"/>
      <c r="D29" s="128"/>
      <c r="E29" s="128"/>
      <c r="F29" s="318"/>
      <c r="G29" s="48">
        <f t="shared" si="2"/>
        <v>0</v>
      </c>
      <c r="H29" s="129"/>
      <c r="I29" s="391">
        <f t="shared" si="3"/>
        <v>0</v>
      </c>
      <c r="J29" s="392"/>
    </row>
    <row r="30" spans="1:10" x14ac:dyDescent="0.25">
      <c r="A30" s="127"/>
      <c r="B30" s="127"/>
      <c r="C30" s="127"/>
      <c r="D30" s="128"/>
      <c r="E30" s="128"/>
      <c r="F30" s="318"/>
      <c r="G30" s="48">
        <f t="shared" si="2"/>
        <v>0</v>
      </c>
      <c r="H30" s="129"/>
      <c r="I30" s="391">
        <f t="shared" si="3"/>
        <v>0</v>
      </c>
      <c r="J30" s="392"/>
    </row>
    <row r="31" spans="1:10" x14ac:dyDescent="0.25">
      <c r="A31" s="49"/>
      <c r="B31" s="49"/>
      <c r="C31" s="50">
        <f>SUM(C20:C30)</f>
        <v>0</v>
      </c>
      <c r="D31" s="50">
        <f>SUM(D20:D30)</f>
        <v>0</v>
      </c>
      <c r="E31" s="50">
        <f>SUM(E20:E30)</f>
        <v>0</v>
      </c>
      <c r="F31" s="50">
        <f>SUM(F20:F30)</f>
        <v>0</v>
      </c>
      <c r="G31" s="50">
        <f>SUM(G21:G30)</f>
        <v>0</v>
      </c>
      <c r="H31" s="51" t="e">
        <f>SUMPRODUCT(C20:C30,H20:H30)/C31</f>
        <v>#DIV/0!</v>
      </c>
      <c r="I31" s="399">
        <f>SUM(I20:I30)</f>
        <v>0</v>
      </c>
      <c r="J31" s="400"/>
    </row>
    <row r="32" spans="1:10" ht="39" x14ac:dyDescent="0.25">
      <c r="A32" s="193" t="s">
        <v>1</v>
      </c>
      <c r="B32" s="193" t="s">
        <v>0</v>
      </c>
      <c r="C32" s="194" t="s">
        <v>14</v>
      </c>
      <c r="D32" s="194" t="s">
        <v>224</v>
      </c>
      <c r="E32" s="195" t="s">
        <v>227</v>
      </c>
      <c r="F32" s="195" t="s">
        <v>228</v>
      </c>
      <c r="G32" s="195" t="s">
        <v>412</v>
      </c>
      <c r="H32" s="195" t="s">
        <v>239</v>
      </c>
      <c r="I32" s="401" t="s">
        <v>229</v>
      </c>
      <c r="J32" s="402"/>
    </row>
    <row r="33" spans="1:10" ht="20.25" customHeight="1" x14ac:dyDescent="0.25">
      <c r="A33" s="406" t="s">
        <v>220</v>
      </c>
      <c r="B33" s="407"/>
      <c r="C33" s="407"/>
      <c r="D33" s="407"/>
      <c r="E33" s="407"/>
      <c r="F33" s="407"/>
      <c r="G33" s="407"/>
      <c r="H33" s="407"/>
      <c r="I33" s="407"/>
      <c r="J33" s="408"/>
    </row>
    <row r="34" spans="1:10" x14ac:dyDescent="0.25">
      <c r="A34" s="130"/>
      <c r="B34" s="130"/>
      <c r="C34" s="130"/>
      <c r="D34" s="130"/>
      <c r="E34" s="130"/>
      <c r="F34" s="131"/>
      <c r="G34" s="48">
        <f>SUM(D34:F34)</f>
        <v>0</v>
      </c>
      <c r="H34" s="132"/>
      <c r="I34" s="391">
        <f>SUM(G34*H34)</f>
        <v>0</v>
      </c>
      <c r="J34" s="398"/>
    </row>
    <row r="35" spans="1:10" x14ac:dyDescent="0.25">
      <c r="A35" s="130"/>
      <c r="B35" s="130"/>
      <c r="C35" s="130"/>
      <c r="D35" s="130"/>
      <c r="E35" s="130"/>
      <c r="F35" s="131"/>
      <c r="G35" s="48">
        <f t="shared" ref="G35:G46" si="4">SUM(D35:F35)</f>
        <v>0</v>
      </c>
      <c r="H35" s="132"/>
      <c r="I35" s="391">
        <f t="shared" ref="I35:I46" si="5">SUM(G35*H35)</f>
        <v>0</v>
      </c>
      <c r="J35" s="398"/>
    </row>
    <row r="36" spans="1:10" x14ac:dyDescent="0.25">
      <c r="A36" s="130"/>
      <c r="B36" s="130"/>
      <c r="C36" s="130"/>
      <c r="D36" s="131"/>
      <c r="E36" s="131"/>
      <c r="F36" s="131"/>
      <c r="G36" s="48">
        <f t="shared" si="4"/>
        <v>0</v>
      </c>
      <c r="H36" s="132"/>
      <c r="I36" s="391">
        <f t="shared" si="5"/>
        <v>0</v>
      </c>
      <c r="J36" s="398"/>
    </row>
    <row r="37" spans="1:10" ht="21" customHeight="1" x14ac:dyDescent="0.25">
      <c r="A37" s="130"/>
      <c r="B37" s="130"/>
      <c r="C37" s="130"/>
      <c r="D37" s="131"/>
      <c r="E37" s="131"/>
      <c r="F37" s="131"/>
      <c r="G37" s="48">
        <f t="shared" si="4"/>
        <v>0</v>
      </c>
      <c r="H37" s="132"/>
      <c r="I37" s="391">
        <f t="shared" si="5"/>
        <v>0</v>
      </c>
      <c r="J37" s="398"/>
    </row>
    <row r="38" spans="1:10" x14ac:dyDescent="0.25">
      <c r="A38" s="130"/>
      <c r="B38" s="130"/>
      <c r="C38" s="130"/>
      <c r="D38" s="131"/>
      <c r="E38" s="131"/>
      <c r="F38" s="131"/>
      <c r="G38" s="48">
        <f t="shared" si="4"/>
        <v>0</v>
      </c>
      <c r="H38" s="132"/>
      <c r="I38" s="391">
        <f t="shared" si="5"/>
        <v>0</v>
      </c>
      <c r="J38" s="398"/>
    </row>
    <row r="39" spans="1:10" x14ac:dyDescent="0.25">
      <c r="A39" s="130"/>
      <c r="B39" s="130"/>
      <c r="C39" s="130"/>
      <c r="D39" s="131"/>
      <c r="E39" s="131"/>
      <c r="F39" s="131"/>
      <c r="G39" s="48">
        <f t="shared" si="4"/>
        <v>0</v>
      </c>
      <c r="H39" s="132"/>
      <c r="I39" s="391">
        <f t="shared" si="5"/>
        <v>0</v>
      </c>
      <c r="J39" s="398"/>
    </row>
    <row r="40" spans="1:10" x14ac:dyDescent="0.25">
      <c r="A40" s="130"/>
      <c r="B40" s="130"/>
      <c r="C40" s="130"/>
      <c r="D40" s="131"/>
      <c r="E40" s="131"/>
      <c r="F40" s="131"/>
      <c r="G40" s="48">
        <f t="shared" si="4"/>
        <v>0</v>
      </c>
      <c r="H40" s="132"/>
      <c r="I40" s="391">
        <f t="shared" si="5"/>
        <v>0</v>
      </c>
      <c r="J40" s="398"/>
    </row>
    <row r="41" spans="1:10" x14ac:dyDescent="0.25">
      <c r="A41" s="130"/>
      <c r="B41" s="130"/>
      <c r="C41" s="130"/>
      <c r="D41" s="131"/>
      <c r="E41" s="131"/>
      <c r="F41" s="131"/>
      <c r="G41" s="48">
        <f t="shared" si="4"/>
        <v>0</v>
      </c>
      <c r="H41" s="132"/>
      <c r="I41" s="391">
        <f t="shared" si="5"/>
        <v>0</v>
      </c>
      <c r="J41" s="398"/>
    </row>
    <row r="42" spans="1:10" x14ac:dyDescent="0.25">
      <c r="A42" s="130"/>
      <c r="B42" s="130"/>
      <c r="C42" s="130"/>
      <c r="D42" s="131"/>
      <c r="E42" s="131"/>
      <c r="F42" s="131"/>
      <c r="G42" s="48">
        <f t="shared" si="4"/>
        <v>0</v>
      </c>
      <c r="H42" s="132"/>
      <c r="I42" s="391">
        <f t="shared" si="5"/>
        <v>0</v>
      </c>
      <c r="J42" s="398"/>
    </row>
    <row r="43" spans="1:10" x14ac:dyDescent="0.25">
      <c r="A43" s="130"/>
      <c r="B43" s="130"/>
      <c r="C43" s="130"/>
      <c r="D43" s="131"/>
      <c r="E43" s="131"/>
      <c r="F43" s="131"/>
      <c r="G43" s="48">
        <f t="shared" si="4"/>
        <v>0</v>
      </c>
      <c r="H43" s="132"/>
      <c r="I43" s="391">
        <f t="shared" si="5"/>
        <v>0</v>
      </c>
      <c r="J43" s="398"/>
    </row>
    <row r="44" spans="1:10" x14ac:dyDescent="0.25">
      <c r="A44" s="130"/>
      <c r="B44" s="130"/>
      <c r="C44" s="130"/>
      <c r="D44" s="131"/>
      <c r="E44" s="131"/>
      <c r="F44" s="131"/>
      <c r="G44" s="48">
        <f t="shared" si="4"/>
        <v>0</v>
      </c>
      <c r="H44" s="132"/>
      <c r="I44" s="391">
        <f t="shared" si="5"/>
        <v>0</v>
      </c>
      <c r="J44" s="398"/>
    </row>
    <row r="45" spans="1:10" x14ac:dyDescent="0.25">
      <c r="A45" s="130"/>
      <c r="B45" s="130"/>
      <c r="C45" s="130"/>
      <c r="D45" s="131"/>
      <c r="E45" s="131"/>
      <c r="F45" s="131"/>
      <c r="G45" s="48">
        <f t="shared" si="4"/>
        <v>0</v>
      </c>
      <c r="H45" s="132"/>
      <c r="I45" s="391">
        <f t="shared" si="5"/>
        <v>0</v>
      </c>
      <c r="J45" s="398"/>
    </row>
    <row r="46" spans="1:10" x14ac:dyDescent="0.25">
      <c r="A46" s="130"/>
      <c r="B46" s="130"/>
      <c r="C46" s="130"/>
      <c r="D46" s="131"/>
      <c r="E46" s="131"/>
      <c r="F46" s="131"/>
      <c r="G46" s="48">
        <f t="shared" si="4"/>
        <v>0</v>
      </c>
      <c r="H46" s="132"/>
      <c r="I46" s="391">
        <f t="shared" si="5"/>
        <v>0</v>
      </c>
      <c r="J46" s="398"/>
    </row>
    <row r="47" spans="1:10" x14ac:dyDescent="0.25">
      <c r="A47" s="169"/>
      <c r="B47" s="169"/>
      <c r="C47" s="169">
        <f>SUM(C34:C46)</f>
        <v>0</v>
      </c>
      <c r="D47" s="170">
        <f>SUM(D34:D46)</f>
        <v>0</v>
      </c>
      <c r="E47" s="170">
        <f>SUM(E34:E46)</f>
        <v>0</v>
      </c>
      <c r="F47" s="171">
        <f>SUM(F34:F46)</f>
        <v>0</v>
      </c>
      <c r="G47" s="171">
        <f>SUM(G34:G46)</f>
        <v>0</v>
      </c>
      <c r="H47" s="172"/>
      <c r="I47" s="412">
        <f>SUM(I34:J46)</f>
        <v>0</v>
      </c>
      <c r="J47" s="413"/>
    </row>
    <row r="48" spans="1:10" ht="51.75" customHeight="1" x14ac:dyDescent="0.25">
      <c r="A48" s="193" t="s">
        <v>1</v>
      </c>
      <c r="B48" s="193" t="s">
        <v>0</v>
      </c>
      <c r="C48" s="194" t="s">
        <v>14</v>
      </c>
      <c r="D48" s="194" t="s">
        <v>224</v>
      </c>
      <c r="E48" s="195" t="s">
        <v>227</v>
      </c>
      <c r="F48" s="195" t="s">
        <v>228</v>
      </c>
      <c r="G48" s="195" t="s">
        <v>238</v>
      </c>
      <c r="H48" s="195" t="s">
        <v>239</v>
      </c>
      <c r="I48" s="401" t="s">
        <v>229</v>
      </c>
      <c r="J48" s="402"/>
    </row>
    <row r="49" spans="1:10" ht="20.25" x14ac:dyDescent="0.3">
      <c r="A49" s="409" t="s">
        <v>219</v>
      </c>
      <c r="B49" s="410"/>
      <c r="C49" s="410"/>
      <c r="D49" s="410"/>
      <c r="E49" s="410"/>
      <c r="F49" s="410"/>
      <c r="G49" s="410"/>
      <c r="H49" s="410"/>
      <c r="I49" s="410"/>
      <c r="J49" s="411"/>
    </row>
    <row r="50" spans="1:10" x14ac:dyDescent="0.25">
      <c r="A50" s="133"/>
      <c r="B50" s="133"/>
      <c r="C50" s="133"/>
      <c r="D50" s="133"/>
      <c r="E50" s="133"/>
      <c r="F50" s="320"/>
      <c r="G50" s="48">
        <f>SUM(D50:F50)</f>
        <v>0</v>
      </c>
      <c r="H50" s="134"/>
      <c r="I50" s="391">
        <f>SUM(G50*H50)</f>
        <v>0</v>
      </c>
      <c r="J50" s="392"/>
    </row>
    <row r="51" spans="1:10" x14ac:dyDescent="0.25">
      <c r="A51" s="133"/>
      <c r="B51" s="133"/>
      <c r="C51" s="133"/>
      <c r="D51" s="133"/>
      <c r="E51" s="133"/>
      <c r="F51" s="320"/>
      <c r="G51" s="48">
        <f t="shared" ref="G51:G62" si="6">SUM(D51:F51)</f>
        <v>0</v>
      </c>
      <c r="H51" s="134"/>
      <c r="I51" s="391">
        <f t="shared" ref="I51:I62" si="7">SUM(G51*H51)</f>
        <v>0</v>
      </c>
      <c r="J51" s="392"/>
    </row>
    <row r="52" spans="1:10" x14ac:dyDescent="0.25">
      <c r="A52" s="133"/>
      <c r="B52" s="133"/>
      <c r="C52" s="133"/>
      <c r="D52" s="133"/>
      <c r="E52" s="133"/>
      <c r="F52" s="320"/>
      <c r="G52" s="48">
        <f t="shared" si="6"/>
        <v>0</v>
      </c>
      <c r="H52" s="134"/>
      <c r="I52" s="391">
        <f t="shared" si="7"/>
        <v>0</v>
      </c>
      <c r="J52" s="392"/>
    </row>
    <row r="53" spans="1:10" x14ac:dyDescent="0.25">
      <c r="A53" s="133"/>
      <c r="B53" s="133"/>
      <c r="C53" s="133"/>
      <c r="D53" s="133"/>
      <c r="E53" s="133"/>
      <c r="F53" s="320"/>
      <c r="G53" s="48">
        <f t="shared" si="6"/>
        <v>0</v>
      </c>
      <c r="H53" s="134"/>
      <c r="I53" s="391">
        <f t="shared" si="7"/>
        <v>0</v>
      </c>
      <c r="J53" s="392"/>
    </row>
    <row r="54" spans="1:10" x14ac:dyDescent="0.25">
      <c r="A54" s="133"/>
      <c r="B54" s="133"/>
      <c r="C54" s="133"/>
      <c r="D54" s="133"/>
      <c r="E54" s="133"/>
      <c r="F54" s="320"/>
      <c r="G54" s="48">
        <f t="shared" si="6"/>
        <v>0</v>
      </c>
      <c r="H54" s="134"/>
      <c r="I54" s="391">
        <f t="shared" si="7"/>
        <v>0</v>
      </c>
      <c r="J54" s="392"/>
    </row>
    <row r="55" spans="1:10" x14ac:dyDescent="0.25">
      <c r="A55" s="133"/>
      <c r="B55" s="133"/>
      <c r="C55" s="133"/>
      <c r="D55" s="133"/>
      <c r="E55" s="133"/>
      <c r="F55" s="320"/>
      <c r="G55" s="48">
        <f t="shared" si="6"/>
        <v>0</v>
      </c>
      <c r="H55" s="134"/>
      <c r="I55" s="391">
        <f t="shared" si="7"/>
        <v>0</v>
      </c>
      <c r="J55" s="392"/>
    </row>
    <row r="56" spans="1:10" x14ac:dyDescent="0.25">
      <c r="A56" s="133"/>
      <c r="B56" s="133"/>
      <c r="C56" s="133"/>
      <c r="D56" s="133"/>
      <c r="E56" s="133"/>
      <c r="F56" s="320"/>
      <c r="G56" s="48">
        <f t="shared" si="6"/>
        <v>0</v>
      </c>
      <c r="H56" s="134"/>
      <c r="I56" s="391">
        <f t="shared" si="7"/>
        <v>0</v>
      </c>
      <c r="J56" s="392"/>
    </row>
    <row r="57" spans="1:10" x14ac:dyDescent="0.25">
      <c r="A57" s="133"/>
      <c r="B57" s="133"/>
      <c r="C57" s="133"/>
      <c r="D57" s="133"/>
      <c r="E57" s="133"/>
      <c r="F57" s="320"/>
      <c r="G57" s="48">
        <f t="shared" si="6"/>
        <v>0</v>
      </c>
      <c r="H57" s="134"/>
      <c r="I57" s="391">
        <f t="shared" si="7"/>
        <v>0</v>
      </c>
      <c r="J57" s="392"/>
    </row>
    <row r="58" spans="1:10" x14ac:dyDescent="0.25">
      <c r="A58" s="133"/>
      <c r="B58" s="133"/>
      <c r="C58" s="133"/>
      <c r="D58" s="133"/>
      <c r="E58" s="133"/>
      <c r="F58" s="320"/>
      <c r="G58" s="48">
        <f t="shared" si="6"/>
        <v>0</v>
      </c>
      <c r="H58" s="134"/>
      <c r="I58" s="391">
        <f t="shared" si="7"/>
        <v>0</v>
      </c>
      <c r="J58" s="392"/>
    </row>
    <row r="59" spans="1:10" x14ac:dyDescent="0.25">
      <c r="A59" s="133"/>
      <c r="B59" s="133"/>
      <c r="C59" s="133"/>
      <c r="D59" s="133"/>
      <c r="E59" s="133"/>
      <c r="F59" s="320"/>
      <c r="G59" s="48">
        <f t="shared" si="6"/>
        <v>0</v>
      </c>
      <c r="H59" s="134"/>
      <c r="I59" s="391">
        <f t="shared" si="7"/>
        <v>0</v>
      </c>
      <c r="J59" s="392"/>
    </row>
    <row r="60" spans="1:10" x14ac:dyDescent="0.25">
      <c r="A60" s="133"/>
      <c r="B60" s="133"/>
      <c r="C60" s="133"/>
      <c r="D60" s="133"/>
      <c r="E60" s="133"/>
      <c r="F60" s="320"/>
      <c r="G60" s="48">
        <f t="shared" si="6"/>
        <v>0</v>
      </c>
      <c r="H60" s="134"/>
      <c r="I60" s="391">
        <f t="shared" si="7"/>
        <v>0</v>
      </c>
      <c r="J60" s="392"/>
    </row>
    <row r="61" spans="1:10" x14ac:dyDescent="0.25">
      <c r="A61" s="133"/>
      <c r="B61" s="133"/>
      <c r="C61" s="133"/>
      <c r="D61" s="133"/>
      <c r="E61" s="133"/>
      <c r="F61" s="320"/>
      <c r="G61" s="48">
        <f t="shared" si="6"/>
        <v>0</v>
      </c>
      <c r="H61" s="134"/>
      <c r="I61" s="391">
        <f t="shared" si="7"/>
        <v>0</v>
      </c>
      <c r="J61" s="392"/>
    </row>
    <row r="62" spans="1:10" x14ac:dyDescent="0.25">
      <c r="A62" s="133"/>
      <c r="B62" s="133"/>
      <c r="C62" s="133"/>
      <c r="D62" s="133"/>
      <c r="E62" s="133"/>
      <c r="F62" s="320"/>
      <c r="G62" s="48">
        <f t="shared" si="6"/>
        <v>0</v>
      </c>
      <c r="H62" s="134"/>
      <c r="I62" s="391">
        <f t="shared" si="7"/>
        <v>0</v>
      </c>
      <c r="J62" s="392"/>
    </row>
    <row r="63" spans="1:10" x14ac:dyDescent="0.25">
      <c r="A63" s="52"/>
      <c r="B63" s="52"/>
      <c r="C63" s="53">
        <f>SUM(C50:C62)</f>
        <v>0</v>
      </c>
      <c r="D63" s="53">
        <f>SUM(D50:D62)</f>
        <v>0</v>
      </c>
      <c r="E63" s="53">
        <f>SUM(E50:E62)</f>
        <v>0</v>
      </c>
      <c r="F63" s="53">
        <f>SUM(F50:F62)</f>
        <v>0</v>
      </c>
      <c r="G63" s="53">
        <f>SUM(G50:G62)</f>
        <v>0</v>
      </c>
      <c r="H63" s="54"/>
      <c r="I63" s="414">
        <f>SUM(I50:I62)</f>
        <v>0</v>
      </c>
      <c r="J63" s="415"/>
    </row>
  </sheetData>
  <sheetProtection sheet="1" objects="1" scenarios="1"/>
  <mergeCells count="60">
    <mergeCell ref="I63:J63"/>
    <mergeCell ref="I52:J52"/>
    <mergeCell ref="I53:J53"/>
    <mergeCell ref="I54:J54"/>
    <mergeCell ref="I55:J55"/>
    <mergeCell ref="I56:J56"/>
    <mergeCell ref="I57:J57"/>
    <mergeCell ref="I58:J58"/>
    <mergeCell ref="I59:J59"/>
    <mergeCell ref="I60:J60"/>
    <mergeCell ref="I61:J61"/>
    <mergeCell ref="I62:J62"/>
    <mergeCell ref="I51:J51"/>
    <mergeCell ref="I40:J40"/>
    <mergeCell ref="I41:J41"/>
    <mergeCell ref="I42:J42"/>
    <mergeCell ref="I43:J43"/>
    <mergeCell ref="I44:J44"/>
    <mergeCell ref="I45:J45"/>
    <mergeCell ref="I46:J46"/>
    <mergeCell ref="I47:J47"/>
    <mergeCell ref="I48:J48"/>
    <mergeCell ref="A49:J49"/>
    <mergeCell ref="I50:J50"/>
    <mergeCell ref="I39:J39"/>
    <mergeCell ref="I28:J28"/>
    <mergeCell ref="I29:J29"/>
    <mergeCell ref="I30:J30"/>
    <mergeCell ref="I31:J31"/>
    <mergeCell ref="I32:J32"/>
    <mergeCell ref="A33:J33"/>
    <mergeCell ref="I34:J34"/>
    <mergeCell ref="I35:J35"/>
    <mergeCell ref="I36:J36"/>
    <mergeCell ref="I37:J37"/>
    <mergeCell ref="I38:J38"/>
    <mergeCell ref="I27:J27"/>
    <mergeCell ref="I17:J17"/>
    <mergeCell ref="A18:B18"/>
    <mergeCell ref="I18:J18"/>
    <mergeCell ref="I19:J19"/>
    <mergeCell ref="A20:J20"/>
    <mergeCell ref="I21:J21"/>
    <mergeCell ref="I22:J22"/>
    <mergeCell ref="I23:J23"/>
    <mergeCell ref="I24:J24"/>
    <mergeCell ref="I25:J25"/>
    <mergeCell ref="I26:J26"/>
    <mergeCell ref="I16:J16"/>
    <mergeCell ref="A2:D2"/>
    <mergeCell ref="I6:J6"/>
    <mergeCell ref="I8:J8"/>
    <mergeCell ref="I9:J9"/>
    <mergeCell ref="I10:J10"/>
    <mergeCell ref="I11:J11"/>
    <mergeCell ref="I12:J12"/>
    <mergeCell ref="I13:J13"/>
    <mergeCell ref="I14:J14"/>
    <mergeCell ref="I15:J15"/>
    <mergeCell ref="A4:J4"/>
  </mergeCells>
  <hyperlinks>
    <hyperlink ref="D5" r:id="rId1" location="se2.1.200_1430" xr:uid="{00000000-0004-0000-0A00-000000000000}"/>
    <hyperlink ref="E5" r:id="rId2" location="se2.1.200_1431" display="§200.431" xr:uid="{00000000-0004-0000-0A00-000001000000}"/>
  </hyperlinks>
  <pageMargins left="0.7" right="0.7" top="0.75" bottom="0.75" header="0.3" footer="0.3"/>
  <pageSetup scale="73" fitToHeight="0" orientation="portrait" r:id="rId3"/>
  <headerFooter>
    <oddHeader>&amp;C&amp;12Medicaid School-Based Health Services (SBHS) Cost Calculations Worksheet: &amp;A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4" tint="0.79998168889431442"/>
  </sheetPr>
  <dimension ref="A1:P39"/>
  <sheetViews>
    <sheetView view="pageLayout" topLeftCell="A10" zoomScaleNormal="100" workbookViewId="0">
      <selection activeCell="E26" sqref="E26"/>
    </sheetView>
  </sheetViews>
  <sheetFormatPr defaultColWidth="8.7265625" defaultRowHeight="14.25" x14ac:dyDescent="0.2"/>
  <cols>
    <col min="1" max="1" width="3.26953125" style="3" customWidth="1"/>
    <col min="2" max="2" width="25.36328125" style="28" customWidth="1"/>
    <col min="3" max="3" width="14.7265625" style="28" customWidth="1"/>
    <col min="4" max="4" width="6.54296875" style="28" customWidth="1"/>
    <col min="5" max="5" width="10" style="28" customWidth="1"/>
    <col min="6" max="6" width="5.26953125" style="28" bestFit="1" customWidth="1"/>
    <col min="7" max="7" width="8.453125" style="3" customWidth="1"/>
    <col min="8" max="8" width="10.1796875" style="3" customWidth="1"/>
    <col min="9" max="9" width="4.54296875" style="8" customWidth="1"/>
    <col min="10" max="10" width="11.81640625" style="3" customWidth="1"/>
    <col min="11" max="11" width="13.453125" style="3" customWidth="1"/>
    <col min="12" max="16384" width="8.7265625" style="3"/>
  </cols>
  <sheetData>
    <row r="1" spans="1:16" s="10" customFormat="1" ht="6" customHeight="1" x14ac:dyDescent="0.25">
      <c r="B1" s="22"/>
      <c r="C1" s="7"/>
      <c r="D1" s="2"/>
      <c r="E1" s="7"/>
      <c r="F1" s="21"/>
      <c r="I1" s="5"/>
      <c r="K1" s="23"/>
    </row>
    <row r="2" spans="1:16" s="10" customFormat="1" ht="30" customHeight="1" x14ac:dyDescent="0.2">
      <c r="B2" s="417" t="s">
        <v>212</v>
      </c>
      <c r="C2" s="417"/>
      <c r="D2" s="417"/>
      <c r="E2" s="417"/>
      <c r="F2" s="417"/>
      <c r="G2" s="417"/>
      <c r="H2" s="418" t="s">
        <v>149</v>
      </c>
      <c r="I2" s="418"/>
      <c r="J2" s="24"/>
      <c r="P2" s="24"/>
    </row>
    <row r="3" spans="1:16" s="6" customFormat="1" ht="15" x14ac:dyDescent="0.25">
      <c r="A3" s="9"/>
      <c r="B3" s="9"/>
      <c r="C3" s="9"/>
      <c r="D3" s="15"/>
      <c r="E3" s="419" t="s">
        <v>120</v>
      </c>
      <c r="F3" s="422" t="s">
        <v>217</v>
      </c>
      <c r="G3" s="422"/>
    </row>
    <row r="4" spans="1:16" ht="15" x14ac:dyDescent="0.25">
      <c r="A4" s="10"/>
      <c r="B4" s="10"/>
      <c r="C4" s="10"/>
      <c r="D4" s="16"/>
      <c r="E4" s="420"/>
      <c r="F4" s="422"/>
      <c r="G4" s="422"/>
      <c r="I4" s="3"/>
    </row>
    <row r="5" spans="1:16" ht="15" x14ac:dyDescent="0.25">
      <c r="A5" s="10"/>
      <c r="B5" s="9" t="s">
        <v>211</v>
      </c>
      <c r="C5" s="10"/>
      <c r="D5" s="3"/>
      <c r="E5" s="421"/>
      <c r="F5" s="20" t="s">
        <v>121</v>
      </c>
      <c r="G5" s="17" t="s">
        <v>122</v>
      </c>
      <c r="I5" s="3"/>
    </row>
    <row r="6" spans="1:16" x14ac:dyDescent="0.2">
      <c r="A6" s="11">
        <v>1</v>
      </c>
      <c r="B6" s="423" t="s">
        <v>213</v>
      </c>
      <c r="C6" s="423"/>
      <c r="D6" s="25"/>
      <c r="E6" s="239">
        <f>'Salary, Benefits,Travel Audio'!$I$18</f>
        <v>0</v>
      </c>
      <c r="F6" s="250">
        <v>1</v>
      </c>
      <c r="G6" s="18">
        <f>SUM(E6*F6)</f>
        <v>0</v>
      </c>
      <c r="I6" s="3"/>
    </row>
    <row r="7" spans="1:16" x14ac:dyDescent="0.2">
      <c r="A7" s="12">
        <v>2</v>
      </c>
      <c r="B7" s="416" t="s">
        <v>135</v>
      </c>
      <c r="C7" s="416"/>
      <c r="D7" s="88" t="s">
        <v>160</v>
      </c>
      <c r="E7" s="239"/>
      <c r="F7" s="240"/>
      <c r="G7" s="18">
        <f t="shared" ref="G7:G14" si="0">SUM(E7*F7)</f>
        <v>0</v>
      </c>
      <c r="I7" s="3"/>
    </row>
    <row r="8" spans="1:16" x14ac:dyDescent="0.2">
      <c r="A8" s="12">
        <v>3</v>
      </c>
      <c r="B8" s="416" t="s">
        <v>136</v>
      </c>
      <c r="C8" s="416"/>
      <c r="D8" s="87" t="s">
        <v>161</v>
      </c>
      <c r="E8" s="239"/>
      <c r="F8" s="240"/>
      <c r="G8" s="18">
        <f t="shared" si="0"/>
        <v>0</v>
      </c>
      <c r="I8" s="3"/>
    </row>
    <row r="9" spans="1:16" x14ac:dyDescent="0.2">
      <c r="A9" s="12">
        <v>4</v>
      </c>
      <c r="B9" s="416" t="s">
        <v>137</v>
      </c>
      <c r="C9" s="416"/>
      <c r="D9" s="88" t="s">
        <v>162</v>
      </c>
      <c r="E9" s="239"/>
      <c r="F9" s="240"/>
      <c r="G9" s="18">
        <f t="shared" si="0"/>
        <v>0</v>
      </c>
      <c r="I9" s="3"/>
    </row>
    <row r="10" spans="1:16" x14ac:dyDescent="0.2">
      <c r="A10" s="12">
        <v>5</v>
      </c>
      <c r="B10" s="416" t="s">
        <v>138</v>
      </c>
      <c r="C10" s="416"/>
      <c r="D10" s="87" t="s">
        <v>163</v>
      </c>
      <c r="E10" s="239"/>
      <c r="F10" s="240"/>
      <c r="G10" s="18">
        <f t="shared" si="0"/>
        <v>0</v>
      </c>
      <c r="I10" s="3"/>
    </row>
    <row r="11" spans="1:16" x14ac:dyDescent="0.2">
      <c r="A11" s="13">
        <v>6</v>
      </c>
      <c r="B11" s="416" t="s">
        <v>139</v>
      </c>
      <c r="C11" s="416"/>
      <c r="D11" s="89" t="s">
        <v>164</v>
      </c>
      <c r="E11" s="239"/>
      <c r="F11" s="241"/>
      <c r="G11" s="18">
        <f t="shared" si="0"/>
        <v>0</v>
      </c>
      <c r="I11" s="3"/>
    </row>
    <row r="12" spans="1:16" x14ac:dyDescent="0.2">
      <c r="A12" s="14">
        <v>7</v>
      </c>
      <c r="B12" s="416" t="s">
        <v>140</v>
      </c>
      <c r="C12" s="416"/>
      <c r="D12" s="87" t="s">
        <v>165</v>
      </c>
      <c r="E12" s="239"/>
      <c r="F12" s="242"/>
      <c r="G12" s="18">
        <f t="shared" si="0"/>
        <v>0</v>
      </c>
      <c r="I12" s="3"/>
    </row>
    <row r="13" spans="1:16" x14ac:dyDescent="0.2">
      <c r="A13" s="10">
        <v>8</v>
      </c>
      <c r="B13" s="19" t="s">
        <v>134</v>
      </c>
      <c r="C13" s="19"/>
      <c r="D13" s="77" t="s">
        <v>146</v>
      </c>
      <c r="E13" s="123"/>
      <c r="F13" s="124"/>
      <c r="G13" s="18">
        <f t="shared" si="0"/>
        <v>0</v>
      </c>
      <c r="I13" s="3"/>
    </row>
    <row r="14" spans="1:16" x14ac:dyDescent="0.2">
      <c r="A14" s="10">
        <v>9</v>
      </c>
      <c r="B14" s="424" t="s">
        <v>148</v>
      </c>
      <c r="C14" s="424"/>
      <c r="D14" s="78" t="s">
        <v>147</v>
      </c>
      <c r="E14" s="123"/>
      <c r="F14" s="124"/>
      <c r="G14" s="18">
        <f t="shared" si="0"/>
        <v>0</v>
      </c>
      <c r="H14" s="425" t="s">
        <v>158</v>
      </c>
      <c r="I14" s="425"/>
    </row>
    <row r="15" spans="1:16" ht="15" x14ac:dyDescent="0.25">
      <c r="A15" s="10"/>
      <c r="B15" s="19"/>
      <c r="C15" s="19"/>
      <c r="D15" s="30" t="s">
        <v>222</v>
      </c>
      <c r="E15" s="32"/>
      <c r="F15" s="37"/>
      <c r="G15" s="31">
        <f>SUM(G6:G14)</f>
        <v>0</v>
      </c>
      <c r="H15" s="425"/>
      <c r="I15" s="425"/>
    </row>
    <row r="16" spans="1:16" ht="7.5" customHeight="1" x14ac:dyDescent="0.25">
      <c r="A16" s="10"/>
      <c r="B16" s="10"/>
      <c r="C16" s="10"/>
      <c r="D16" s="40"/>
      <c r="E16" s="80"/>
      <c r="F16" s="81"/>
      <c r="G16" s="82"/>
      <c r="I16" s="3"/>
    </row>
    <row r="17" spans="1:16" ht="15" customHeight="1" x14ac:dyDescent="0.25">
      <c r="B17" s="3"/>
      <c r="C17" s="3"/>
      <c r="D17" s="27"/>
      <c r="E17" s="419" t="s">
        <v>120</v>
      </c>
      <c r="F17" s="426" t="s">
        <v>217</v>
      </c>
      <c r="G17" s="427"/>
      <c r="H17" s="430" t="s">
        <v>145</v>
      </c>
      <c r="I17" s="431"/>
    </row>
    <row r="18" spans="1:16" ht="18" customHeight="1" x14ac:dyDescent="0.2">
      <c r="A18" s="10"/>
      <c r="B18" s="434" t="s">
        <v>218</v>
      </c>
      <c r="C18" s="434"/>
      <c r="D18" s="435"/>
      <c r="E18" s="420"/>
      <c r="F18" s="428"/>
      <c r="G18" s="429"/>
      <c r="H18" s="432"/>
      <c r="I18" s="433"/>
    </row>
    <row r="19" spans="1:16" ht="15" x14ac:dyDescent="0.25">
      <c r="A19" s="10"/>
      <c r="B19" s="436"/>
      <c r="C19" s="436"/>
      <c r="D19" s="437"/>
      <c r="E19" s="421"/>
      <c r="F19" s="20" t="s">
        <v>121</v>
      </c>
      <c r="G19" s="17" t="s">
        <v>122</v>
      </c>
      <c r="H19" s="39"/>
      <c r="I19" s="39"/>
    </row>
    <row r="20" spans="1:16" x14ac:dyDescent="0.2">
      <c r="A20" s="10">
        <v>10</v>
      </c>
      <c r="B20" s="441" t="s">
        <v>221</v>
      </c>
      <c r="C20" s="441"/>
      <c r="D20" s="144"/>
      <c r="E20" s="123">
        <f>'Salary, Benefits,Travel Audio'!$I$31</f>
        <v>0</v>
      </c>
      <c r="F20" s="125"/>
      <c r="G20" s="18">
        <f t="shared" ref="G20:G22" si="1">(E20*F20)</f>
        <v>0</v>
      </c>
      <c r="I20" s="3"/>
    </row>
    <row r="21" spans="1:16" x14ac:dyDescent="0.2">
      <c r="A21" s="10">
        <v>11</v>
      </c>
      <c r="B21" s="442" t="s">
        <v>220</v>
      </c>
      <c r="C21" s="442"/>
      <c r="D21" s="144"/>
      <c r="E21" s="123">
        <f>'Salary, Benefits,Travel Audio'!$I$47</f>
        <v>0</v>
      </c>
      <c r="F21" s="125"/>
      <c r="G21" s="18">
        <f t="shared" si="1"/>
        <v>0</v>
      </c>
      <c r="H21" s="26"/>
      <c r="I21" s="3"/>
    </row>
    <row r="22" spans="1:16" x14ac:dyDescent="0.2">
      <c r="A22" s="10">
        <v>12</v>
      </c>
      <c r="B22" s="145" t="s">
        <v>219</v>
      </c>
      <c r="C22" s="145"/>
      <c r="D22" s="144"/>
      <c r="E22" s="123">
        <f>'Salary, Benefits,Travel Audio'!$I$63</f>
        <v>0</v>
      </c>
      <c r="F22" s="125"/>
      <c r="G22" s="18">
        <f t="shared" si="1"/>
        <v>0</v>
      </c>
      <c r="I22" s="3"/>
    </row>
    <row r="23" spans="1:16" ht="15" x14ac:dyDescent="0.25">
      <c r="A23" s="10"/>
      <c r="B23" s="19"/>
      <c r="C23" s="19"/>
      <c r="D23" s="30" t="s">
        <v>222</v>
      </c>
      <c r="E23" s="32"/>
      <c r="F23" s="33"/>
      <c r="G23" s="31">
        <f>SUM(G20:G22)</f>
        <v>0</v>
      </c>
      <c r="I23" s="3"/>
    </row>
    <row r="24" spans="1:16" ht="15" customHeight="1" x14ac:dyDescent="0.25">
      <c r="A24" s="10"/>
      <c r="B24" s="10"/>
      <c r="C24" s="10"/>
      <c r="D24" s="40"/>
      <c r="E24" s="15"/>
      <c r="F24" s="9"/>
      <c r="G24" s="15"/>
      <c r="I24" s="3"/>
    </row>
    <row r="25" spans="1:16" ht="15" customHeight="1" x14ac:dyDescent="0.25">
      <c r="A25" s="10">
        <v>13</v>
      </c>
      <c r="B25" s="10" t="s">
        <v>268</v>
      </c>
      <c r="C25" s="10"/>
      <c r="D25" s="40"/>
      <c r="E25" s="15"/>
      <c r="F25" s="9"/>
      <c r="G25" s="15">
        <f>SUM(G15+G23)</f>
        <v>0</v>
      </c>
      <c r="I25" s="3"/>
    </row>
    <row r="26" spans="1:16" ht="15" customHeight="1" x14ac:dyDescent="0.25">
      <c r="A26" s="10">
        <v>14</v>
      </c>
      <c r="B26" s="10" t="s">
        <v>287</v>
      </c>
      <c r="C26" s="143"/>
      <c r="D26" s="29"/>
      <c r="E26" s="317"/>
      <c r="F26" s="9"/>
      <c r="G26" s="15">
        <f>SUM(E26)</f>
        <v>0</v>
      </c>
      <c r="I26" s="3"/>
    </row>
    <row r="27" spans="1:16" ht="15" customHeight="1" x14ac:dyDescent="0.25">
      <c r="A27" s="10">
        <v>15</v>
      </c>
      <c r="B27" s="10" t="s">
        <v>269</v>
      </c>
      <c r="C27" s="143"/>
      <c r="D27" s="29"/>
      <c r="E27" s="15"/>
      <c r="F27" s="9"/>
      <c r="G27" s="15" t="e">
        <f>SUM(G25/G26)</f>
        <v>#DIV/0!</v>
      </c>
      <c r="I27" s="3"/>
    </row>
    <row r="28" spans="1:16" ht="15" customHeight="1" x14ac:dyDescent="0.25">
      <c r="A28" s="10"/>
      <c r="B28" s="10"/>
      <c r="C28" s="143"/>
      <c r="D28" s="29"/>
      <c r="E28" s="15"/>
      <c r="F28" s="9"/>
      <c r="G28" s="15"/>
      <c r="I28" s="3"/>
    </row>
    <row r="29" spans="1:16" s="10" customFormat="1" ht="15" x14ac:dyDescent="0.25">
      <c r="A29" s="36"/>
      <c r="B29" s="83" t="s">
        <v>142</v>
      </c>
      <c r="C29" s="135"/>
      <c r="D29" s="84"/>
      <c r="E29" s="34"/>
      <c r="F29" s="34"/>
      <c r="G29" s="85"/>
      <c r="H29" s="85"/>
      <c r="I29" s="86"/>
      <c r="K29" s="23"/>
    </row>
    <row r="30" spans="1:16" s="10" customFormat="1" ht="3.75" customHeight="1" x14ac:dyDescent="0.25">
      <c r="B30" s="22"/>
      <c r="C30" s="7"/>
      <c r="D30" s="2"/>
      <c r="E30" s="7"/>
      <c r="F30" s="21"/>
      <c r="I30" s="5"/>
      <c r="K30" s="23"/>
    </row>
    <row r="31" spans="1:16" s="10" customFormat="1" x14ac:dyDescent="0.2">
      <c r="B31" s="417" t="s">
        <v>271</v>
      </c>
      <c r="C31" s="417"/>
      <c r="D31" s="417"/>
      <c r="E31" s="417"/>
      <c r="F31" s="417"/>
      <c r="G31" s="417"/>
      <c r="H31" s="417"/>
      <c r="J31" s="24"/>
      <c r="P31" s="24"/>
    </row>
    <row r="32" spans="1:16" ht="15" customHeight="1" x14ac:dyDescent="0.25">
      <c r="A32" s="6"/>
      <c r="B32" s="3"/>
      <c r="C32" s="6"/>
      <c r="D32" s="3"/>
      <c r="E32" s="443" t="s">
        <v>121</v>
      </c>
      <c r="F32" s="426" t="s">
        <v>272</v>
      </c>
      <c r="G32" s="427"/>
      <c r="I32" s="3"/>
    </row>
    <row r="33" spans="1:9" ht="15" x14ac:dyDescent="0.25">
      <c r="A33" s="6"/>
      <c r="B33" s="444"/>
      <c r="C33" s="444"/>
      <c r="D33" s="445"/>
      <c r="E33" s="443"/>
      <c r="F33" s="428"/>
      <c r="G33" s="429"/>
      <c r="H33" s="8"/>
      <c r="I33" s="3"/>
    </row>
    <row r="34" spans="1:9" ht="15" customHeight="1" x14ac:dyDescent="0.25">
      <c r="A34" s="3">
        <v>16</v>
      </c>
      <c r="B34" s="438" t="s">
        <v>214</v>
      </c>
      <c r="C34" s="439"/>
      <c r="D34" s="440"/>
      <c r="E34" s="124">
        <v>0.09</v>
      </c>
      <c r="F34" s="38"/>
      <c r="G34" s="31" t="e">
        <f>SUM(E34*G27)</f>
        <v>#DIV/0!</v>
      </c>
      <c r="I34" s="3"/>
    </row>
    <row r="35" spans="1:9" x14ac:dyDescent="0.2">
      <c r="B35" s="185"/>
      <c r="C35" s="184"/>
      <c r="D35" s="186"/>
      <c r="E35" s="190"/>
      <c r="F35" s="183"/>
      <c r="G35" s="184"/>
      <c r="I35" s="3"/>
    </row>
    <row r="36" spans="1:9" x14ac:dyDescent="0.2">
      <c r="B36" s="10"/>
      <c r="C36" s="5"/>
      <c r="D36" s="252"/>
      <c r="E36" s="253"/>
      <c r="F36" s="254"/>
      <c r="G36" s="5"/>
      <c r="I36" s="3"/>
    </row>
    <row r="37" spans="1:9" ht="15" customHeight="1" x14ac:dyDescent="0.25">
      <c r="A37" s="3">
        <v>17</v>
      </c>
      <c r="B37" s="446" t="s">
        <v>270</v>
      </c>
      <c r="C37" s="424"/>
      <c r="D37" s="424"/>
      <c r="E37" s="447"/>
      <c r="F37" s="451" t="e">
        <f>SUM(G34+G27)</f>
        <v>#DIV/0!</v>
      </c>
      <c r="G37" s="452"/>
      <c r="H37" s="2"/>
      <c r="I37" s="3"/>
    </row>
    <row r="38" spans="1:9" s="10" customFormat="1" ht="18" customHeight="1" x14ac:dyDescent="0.25">
      <c r="A38" s="10">
        <v>18</v>
      </c>
      <c r="B38" s="448" t="s">
        <v>273</v>
      </c>
      <c r="C38" s="449"/>
      <c r="D38" s="449"/>
      <c r="E38" s="450"/>
      <c r="F38" s="451" t="e">
        <f>SUM(F37/4)</f>
        <v>#DIV/0!</v>
      </c>
      <c r="G38" s="452"/>
      <c r="I38" s="35"/>
    </row>
    <row r="39" spans="1:9" ht="18" customHeight="1" x14ac:dyDescent="0.25">
      <c r="A39" s="3">
        <v>19</v>
      </c>
      <c r="B39" s="448" t="s">
        <v>274</v>
      </c>
      <c r="C39" s="449"/>
      <c r="D39" s="449"/>
      <c r="E39" s="450"/>
      <c r="F39" s="451" t="e">
        <f>SUM(F37/60)</f>
        <v>#DIV/0!</v>
      </c>
      <c r="G39" s="452"/>
    </row>
  </sheetData>
  <sheetProtection sheet="1" objects="1" scenarios="1"/>
  <mergeCells count="30">
    <mergeCell ref="B39:E39"/>
    <mergeCell ref="F39:G39"/>
    <mergeCell ref="E17:E19"/>
    <mergeCell ref="F17:G18"/>
    <mergeCell ref="H17:I18"/>
    <mergeCell ref="B20:C20"/>
    <mergeCell ref="B31:H31"/>
    <mergeCell ref="E32:E33"/>
    <mergeCell ref="B33:D33"/>
    <mergeCell ref="B38:E38"/>
    <mergeCell ref="F38:G38"/>
    <mergeCell ref="B18:D19"/>
    <mergeCell ref="B37:E37"/>
    <mergeCell ref="F37:G37"/>
    <mergeCell ref="F32:G33"/>
    <mergeCell ref="B34:D34"/>
    <mergeCell ref="B2:G2"/>
    <mergeCell ref="H2:I2"/>
    <mergeCell ref="E3:E5"/>
    <mergeCell ref="F3:G4"/>
    <mergeCell ref="B8:C8"/>
    <mergeCell ref="B21:C21"/>
    <mergeCell ref="H14:I15"/>
    <mergeCell ref="B6:C6"/>
    <mergeCell ref="B7:C7"/>
    <mergeCell ref="B9:C9"/>
    <mergeCell ref="B10:C10"/>
    <mergeCell ref="B11:C11"/>
    <mergeCell ref="B12:C12"/>
    <mergeCell ref="B14:C14"/>
  </mergeCells>
  <hyperlinks>
    <hyperlink ref="H17:I18" r:id="rId1" location="se2.1.200_1413" display="See 200.413(c) Direct Costs " xr:uid="{00000000-0004-0000-0B00-000000000000}"/>
    <hyperlink ref="D13" r:id="rId2" location="se2.1.200_1461" xr:uid="{00000000-0004-0000-0B00-000001000000}"/>
    <hyperlink ref="D14" r:id="rId3" location="se2.1.200_1453" xr:uid="{00000000-0004-0000-0B00-000002000000}"/>
    <hyperlink ref="H2:I2" r:id="rId4" location="sp2.1.200.e" display="2 CFR 200 Subpart E - Cost Principles" xr:uid="{00000000-0004-0000-0B00-000003000000}"/>
    <hyperlink ref="H14:I15" r:id="rId5" location="se2.1.200_168" display="§200.68 - Modified Total Direct Cost" xr:uid="{00000000-0004-0000-0B00-000004000000}"/>
    <hyperlink ref="D7" r:id="rId6" location="se2.1.200_1454" xr:uid="{00000000-0004-0000-0B00-000005000000}"/>
    <hyperlink ref="D8" r:id="rId7" location="se2.1.200_1459" xr:uid="{00000000-0004-0000-0B00-000006000000}"/>
    <hyperlink ref="D9" r:id="rId8" location="se2.1.200_1452" xr:uid="{00000000-0004-0000-0B00-000007000000}"/>
    <hyperlink ref="D10" r:id="rId9" location="se2.1.200_1465" xr:uid="{00000000-0004-0000-0B00-000008000000}"/>
    <hyperlink ref="D11" r:id="rId10" location="se2.1.200_1472" xr:uid="{00000000-0004-0000-0B00-000009000000}"/>
    <hyperlink ref="D12" r:id="rId11" location="se2.1.200_1474" xr:uid="{00000000-0004-0000-0B00-00000A000000}"/>
  </hyperlinks>
  <pageMargins left="0.7" right="0.7" top="0.75" bottom="0.75" header="0.3" footer="0.3"/>
  <pageSetup orientation="landscape" r:id="rId12"/>
  <headerFooter>
    <oddHeader>&amp;C&amp;12Medicaid School-Based Health Services (SBHS) Cost Calculations Worksheet: &amp;A</oddHeader>
    <oddFooter>&amp;L&amp;11Oregon Health Authority
Health Systems Division&amp;C&amp;11&amp;P of &amp;N&amp;R&amp;11Last updated 10/10/2019</oddFooter>
  </headerFooter>
  <rowBreaks count="1" manualBreakCount="1">
    <brk id="39" max="16383" man="1"/>
  </rowBreaks>
  <ignoredErrors>
    <ignoredError sqref="E20:E22"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3" tint="0.79998168889431442"/>
    <pageSetUpPr fitToPage="1"/>
  </sheetPr>
  <dimension ref="A1:J63"/>
  <sheetViews>
    <sheetView view="pageLayout" topLeftCell="A46" zoomScaleNormal="100" workbookViewId="0">
      <selection activeCell="F50" sqref="F50:F62"/>
    </sheetView>
  </sheetViews>
  <sheetFormatPr defaultRowHeight="18" x14ac:dyDescent="0.25"/>
  <cols>
    <col min="6" max="6" width="8.36328125" customWidth="1"/>
    <col min="7" max="7" width="10.6328125" customWidth="1"/>
    <col min="8" max="8" width="11.1796875" customWidth="1"/>
  </cols>
  <sheetData>
    <row r="1" spans="1:10" x14ac:dyDescent="0.25">
      <c r="A1" s="150"/>
      <c r="B1" s="151"/>
      <c r="C1" s="151"/>
      <c r="D1" s="151"/>
      <c r="E1" s="151"/>
      <c r="F1" s="163"/>
      <c r="G1" s="164"/>
      <c r="H1" s="165" t="s">
        <v>118</v>
      </c>
      <c r="I1" s="166"/>
      <c r="J1" s="151"/>
    </row>
    <row r="2" spans="1:10" s="251" customFormat="1" x14ac:dyDescent="0.25">
      <c r="A2" s="403" t="s">
        <v>225</v>
      </c>
      <c r="B2" s="403"/>
      <c r="C2" s="403"/>
      <c r="D2" s="403"/>
      <c r="E2" s="243"/>
      <c r="F2" s="244" t="s">
        <v>116</v>
      </c>
      <c r="G2" s="245"/>
      <c r="H2" s="246"/>
      <c r="I2" s="247" t="s">
        <v>117</v>
      </c>
      <c r="J2" s="243"/>
    </row>
    <row r="3" spans="1:10" ht="6.75" customHeight="1" x14ac:dyDescent="0.25">
      <c r="A3" s="42"/>
      <c r="B3" s="43"/>
      <c r="C3" s="44"/>
      <c r="D3" s="45"/>
      <c r="E3" s="45"/>
      <c r="F3" s="46"/>
      <c r="G3" s="46"/>
      <c r="H3" s="46"/>
      <c r="I3" s="46"/>
      <c r="J3" s="41"/>
    </row>
    <row r="4" spans="1:10" ht="56.25" customHeight="1" x14ac:dyDescent="0.25">
      <c r="A4" s="381" t="s">
        <v>415</v>
      </c>
      <c r="B4" s="382"/>
      <c r="C4" s="382"/>
      <c r="D4" s="382"/>
      <c r="E4" s="382"/>
      <c r="F4" s="382"/>
      <c r="G4" s="382"/>
      <c r="H4" s="382"/>
      <c r="I4" s="382"/>
      <c r="J4" s="382"/>
    </row>
    <row r="5" spans="1:10" x14ac:dyDescent="0.25">
      <c r="A5" s="42"/>
      <c r="B5" s="43"/>
      <c r="C5" s="44"/>
      <c r="D5" s="76" t="s">
        <v>144</v>
      </c>
      <c r="E5" s="158" t="str">
        <f>'[1]Salary, Benefits, &amp; Travel'!$L$4</f>
        <v>§200.431</v>
      </c>
      <c r="F5" s="159"/>
      <c r="G5" s="161"/>
      <c r="H5" s="46"/>
      <c r="I5" s="46"/>
      <c r="J5" s="41"/>
    </row>
    <row r="6" spans="1:10" ht="51.75" customHeight="1" x14ac:dyDescent="0.25">
      <c r="A6" s="47" t="s">
        <v>1</v>
      </c>
      <c r="B6" s="47" t="s">
        <v>0</v>
      </c>
      <c r="C6" s="47" t="s">
        <v>14</v>
      </c>
      <c r="D6" s="153" t="s">
        <v>224</v>
      </c>
      <c r="E6" s="152" t="s">
        <v>227</v>
      </c>
      <c r="F6" s="152" t="s">
        <v>228</v>
      </c>
      <c r="G6" s="249" t="s">
        <v>231</v>
      </c>
      <c r="H6" s="154" t="s">
        <v>230</v>
      </c>
      <c r="I6" s="385" t="s">
        <v>229</v>
      </c>
      <c r="J6" s="386"/>
    </row>
    <row r="7" spans="1:10" ht="20.25" customHeight="1" x14ac:dyDescent="0.25">
      <c r="A7" s="155" t="s">
        <v>335</v>
      </c>
      <c r="B7" s="156"/>
      <c r="C7" s="156"/>
      <c r="D7" s="156"/>
      <c r="E7" s="156"/>
      <c r="F7" s="156"/>
      <c r="G7" s="156"/>
      <c r="H7" s="156"/>
      <c r="I7" s="160"/>
      <c r="J7" s="157"/>
    </row>
    <row r="8" spans="1:10" x14ac:dyDescent="0.25">
      <c r="A8" s="237"/>
      <c r="B8" s="237"/>
      <c r="C8" s="237"/>
      <c r="D8" s="238"/>
      <c r="E8" s="238"/>
      <c r="F8" s="238"/>
      <c r="G8" s="162">
        <f>SUM(D8+E8+F8)</f>
        <v>0</v>
      </c>
      <c r="H8" s="126">
        <v>1</v>
      </c>
      <c r="I8" s="387">
        <f>SUM(G8*H8)</f>
        <v>0</v>
      </c>
      <c r="J8" s="388"/>
    </row>
    <row r="9" spans="1:10" x14ac:dyDescent="0.25">
      <c r="A9" s="237"/>
      <c r="B9" s="237"/>
      <c r="C9" s="237"/>
      <c r="D9" s="238"/>
      <c r="E9" s="238"/>
      <c r="F9" s="238"/>
      <c r="G9" s="162">
        <f t="shared" ref="G9:G17" si="0">SUM(D9+E9+F9)</f>
        <v>0</v>
      </c>
      <c r="H9" s="126">
        <v>1</v>
      </c>
      <c r="I9" s="389">
        <f t="shared" ref="I9:I17" si="1">SUM(G9*H9)</f>
        <v>0</v>
      </c>
      <c r="J9" s="390"/>
    </row>
    <row r="10" spans="1:10" x14ac:dyDescent="0.25">
      <c r="A10" s="237"/>
      <c r="B10" s="237"/>
      <c r="C10" s="237"/>
      <c r="D10" s="238"/>
      <c r="E10" s="238"/>
      <c r="F10" s="238"/>
      <c r="G10" s="162">
        <f t="shared" si="0"/>
        <v>0</v>
      </c>
      <c r="H10" s="126"/>
      <c r="I10" s="389">
        <f t="shared" si="1"/>
        <v>0</v>
      </c>
      <c r="J10" s="390"/>
    </row>
    <row r="11" spans="1:10" x14ac:dyDescent="0.25">
      <c r="A11" s="237"/>
      <c r="B11" s="237"/>
      <c r="C11" s="237"/>
      <c r="D11" s="238"/>
      <c r="E11" s="238"/>
      <c r="F11" s="238"/>
      <c r="G11" s="162">
        <f t="shared" si="0"/>
        <v>0</v>
      </c>
      <c r="H11" s="126"/>
      <c r="I11" s="389">
        <f t="shared" si="1"/>
        <v>0</v>
      </c>
      <c r="J11" s="390"/>
    </row>
    <row r="12" spans="1:10" x14ac:dyDescent="0.25">
      <c r="A12" s="237"/>
      <c r="B12" s="237"/>
      <c r="C12" s="237"/>
      <c r="D12" s="238"/>
      <c r="E12" s="238"/>
      <c r="F12" s="238"/>
      <c r="G12" s="162">
        <f t="shared" si="0"/>
        <v>0</v>
      </c>
      <c r="H12" s="126"/>
      <c r="I12" s="389">
        <f t="shared" si="1"/>
        <v>0</v>
      </c>
      <c r="J12" s="390"/>
    </row>
    <row r="13" spans="1:10" x14ac:dyDescent="0.25">
      <c r="A13" s="237"/>
      <c r="B13" s="237"/>
      <c r="C13" s="237"/>
      <c r="D13" s="238"/>
      <c r="E13" s="238"/>
      <c r="F13" s="238"/>
      <c r="G13" s="162">
        <f t="shared" si="0"/>
        <v>0</v>
      </c>
      <c r="H13" s="126"/>
      <c r="I13" s="389">
        <f t="shared" si="1"/>
        <v>0</v>
      </c>
      <c r="J13" s="390"/>
    </row>
    <row r="14" spans="1:10" x14ac:dyDescent="0.25">
      <c r="A14" s="237"/>
      <c r="B14" s="237"/>
      <c r="C14" s="237"/>
      <c r="D14" s="238"/>
      <c r="E14" s="238"/>
      <c r="F14" s="238"/>
      <c r="G14" s="162">
        <f t="shared" si="0"/>
        <v>0</v>
      </c>
      <c r="H14" s="126"/>
      <c r="I14" s="389">
        <f t="shared" si="1"/>
        <v>0</v>
      </c>
      <c r="J14" s="390"/>
    </row>
    <row r="15" spans="1:10" x14ac:dyDescent="0.25">
      <c r="A15" s="237"/>
      <c r="B15" s="237"/>
      <c r="C15" s="237"/>
      <c r="D15" s="238"/>
      <c r="E15" s="238"/>
      <c r="F15" s="238"/>
      <c r="G15" s="162">
        <f t="shared" si="0"/>
        <v>0</v>
      </c>
      <c r="H15" s="126"/>
      <c r="I15" s="389">
        <f t="shared" si="1"/>
        <v>0</v>
      </c>
      <c r="J15" s="390"/>
    </row>
    <row r="16" spans="1:10" x14ac:dyDescent="0.25">
      <c r="A16" s="237"/>
      <c r="B16" s="237"/>
      <c r="C16" s="237"/>
      <c r="D16" s="238"/>
      <c r="E16" s="238"/>
      <c r="F16" s="238"/>
      <c r="G16" s="162">
        <f t="shared" si="0"/>
        <v>0</v>
      </c>
      <c r="H16" s="126"/>
      <c r="I16" s="389">
        <f t="shared" si="1"/>
        <v>0</v>
      </c>
      <c r="J16" s="390"/>
    </row>
    <row r="17" spans="1:10" ht="18.75" thickBot="1" x14ac:dyDescent="0.3">
      <c r="A17" s="237"/>
      <c r="B17" s="237"/>
      <c r="C17" s="237"/>
      <c r="D17" s="238"/>
      <c r="E17" s="238"/>
      <c r="F17" s="238"/>
      <c r="G17" s="162">
        <f t="shared" si="0"/>
        <v>0</v>
      </c>
      <c r="H17" s="126"/>
      <c r="I17" s="383">
        <f t="shared" si="1"/>
        <v>0</v>
      </c>
      <c r="J17" s="384"/>
    </row>
    <row r="18" spans="1:10" ht="19.5" thickTop="1" thickBot="1" x14ac:dyDescent="0.3">
      <c r="A18" s="404" t="s">
        <v>244</v>
      </c>
      <c r="B18" s="405"/>
      <c r="C18" s="173">
        <f>SUM(C8:C17)</f>
        <v>0</v>
      </c>
      <c r="D18" s="175">
        <f>SUM(D8:D17)</f>
        <v>0</v>
      </c>
      <c r="E18" s="175">
        <f>SUM(E8:E17)</f>
        <v>0</v>
      </c>
      <c r="F18" s="167">
        <f>SUM(F8:F17)</f>
        <v>0</v>
      </c>
      <c r="G18" s="167">
        <f>SUM(G8:G17)</f>
        <v>0</v>
      </c>
      <c r="H18" s="174"/>
      <c r="I18" s="393">
        <f>SUM(I8:J17)</f>
        <v>0</v>
      </c>
      <c r="J18" s="394"/>
    </row>
    <row r="19" spans="1:10" ht="52.5" customHeight="1" thickTop="1" x14ac:dyDescent="0.25">
      <c r="A19" s="193" t="s">
        <v>1</v>
      </c>
      <c r="B19" s="193" t="s">
        <v>0</v>
      </c>
      <c r="C19" s="194" t="s">
        <v>14</v>
      </c>
      <c r="D19" s="194" t="s">
        <v>224</v>
      </c>
      <c r="E19" s="195" t="s">
        <v>227</v>
      </c>
      <c r="F19" s="195" t="s">
        <v>228</v>
      </c>
      <c r="G19" s="195" t="s">
        <v>238</v>
      </c>
      <c r="H19" s="195" t="s">
        <v>239</v>
      </c>
      <c r="I19" s="401" t="s">
        <v>229</v>
      </c>
      <c r="J19" s="402"/>
    </row>
    <row r="20" spans="1:10" ht="20.25" customHeight="1" x14ac:dyDescent="0.25">
      <c r="A20" s="395" t="s">
        <v>221</v>
      </c>
      <c r="B20" s="396"/>
      <c r="C20" s="396"/>
      <c r="D20" s="396"/>
      <c r="E20" s="396"/>
      <c r="F20" s="396"/>
      <c r="G20" s="396"/>
      <c r="H20" s="396"/>
      <c r="I20" s="396"/>
      <c r="J20" s="397"/>
    </row>
    <row r="21" spans="1:10" ht="21" customHeight="1" x14ac:dyDescent="0.25">
      <c r="A21" s="127"/>
      <c r="B21" s="127"/>
      <c r="C21" s="127"/>
      <c r="D21" s="128"/>
      <c r="E21" s="128"/>
      <c r="F21" s="318"/>
      <c r="G21" s="48">
        <f>SUM(D21:F21)</f>
        <v>0</v>
      </c>
      <c r="H21" s="129"/>
      <c r="I21" s="391">
        <f>(G21*H21)</f>
        <v>0</v>
      </c>
      <c r="J21" s="392"/>
    </row>
    <row r="22" spans="1:10" x14ac:dyDescent="0.25">
      <c r="A22" s="127"/>
      <c r="B22" s="127"/>
      <c r="C22" s="127"/>
      <c r="D22" s="128"/>
      <c r="E22" s="128"/>
      <c r="F22" s="318"/>
      <c r="G22" s="48">
        <f t="shared" ref="G22:G30" si="2">SUM(D22:F22)</f>
        <v>0</v>
      </c>
      <c r="H22" s="129"/>
      <c r="I22" s="391">
        <f t="shared" ref="I22:I30" si="3">(G22*H22)</f>
        <v>0</v>
      </c>
      <c r="J22" s="392"/>
    </row>
    <row r="23" spans="1:10" x14ac:dyDescent="0.25">
      <c r="A23" s="127"/>
      <c r="B23" s="127"/>
      <c r="C23" s="127"/>
      <c r="D23" s="128"/>
      <c r="E23" s="128"/>
      <c r="F23" s="318"/>
      <c r="G23" s="48">
        <f t="shared" si="2"/>
        <v>0</v>
      </c>
      <c r="H23" s="129"/>
      <c r="I23" s="391">
        <f t="shared" si="3"/>
        <v>0</v>
      </c>
      <c r="J23" s="392"/>
    </row>
    <row r="24" spans="1:10" x14ac:dyDescent="0.25">
      <c r="A24" s="127"/>
      <c r="B24" s="127"/>
      <c r="C24" s="127"/>
      <c r="D24" s="128"/>
      <c r="E24" s="128"/>
      <c r="F24" s="318"/>
      <c r="G24" s="48">
        <f t="shared" si="2"/>
        <v>0</v>
      </c>
      <c r="H24" s="129"/>
      <c r="I24" s="391">
        <f t="shared" si="3"/>
        <v>0</v>
      </c>
      <c r="J24" s="392"/>
    </row>
    <row r="25" spans="1:10" x14ac:dyDescent="0.25">
      <c r="A25" s="127"/>
      <c r="B25" s="127"/>
      <c r="C25" s="127"/>
      <c r="D25" s="128"/>
      <c r="E25" s="128"/>
      <c r="F25" s="318"/>
      <c r="G25" s="48">
        <f t="shared" si="2"/>
        <v>0</v>
      </c>
      <c r="H25" s="129"/>
      <c r="I25" s="391">
        <f t="shared" si="3"/>
        <v>0</v>
      </c>
      <c r="J25" s="392"/>
    </row>
    <row r="26" spans="1:10" x14ac:dyDescent="0.25">
      <c r="A26" s="127"/>
      <c r="B26" s="127"/>
      <c r="C26" s="127"/>
      <c r="D26" s="128"/>
      <c r="E26" s="128"/>
      <c r="F26" s="318"/>
      <c r="G26" s="48">
        <f t="shared" si="2"/>
        <v>0</v>
      </c>
      <c r="H26" s="129"/>
      <c r="I26" s="391">
        <f t="shared" si="3"/>
        <v>0</v>
      </c>
      <c r="J26" s="392"/>
    </row>
    <row r="27" spans="1:10" x14ac:dyDescent="0.25">
      <c r="A27" s="127"/>
      <c r="B27" s="127"/>
      <c r="C27" s="127"/>
      <c r="D27" s="128"/>
      <c r="E27" s="128"/>
      <c r="F27" s="318"/>
      <c r="G27" s="48">
        <f t="shared" si="2"/>
        <v>0</v>
      </c>
      <c r="H27" s="129"/>
      <c r="I27" s="391">
        <f t="shared" si="3"/>
        <v>0</v>
      </c>
      <c r="J27" s="392"/>
    </row>
    <row r="28" spans="1:10" x14ac:dyDescent="0.25">
      <c r="A28" s="127"/>
      <c r="B28" s="127"/>
      <c r="C28" s="127"/>
      <c r="D28" s="128"/>
      <c r="E28" s="128"/>
      <c r="F28" s="318"/>
      <c r="G28" s="48">
        <f t="shared" si="2"/>
        <v>0</v>
      </c>
      <c r="H28" s="129"/>
      <c r="I28" s="391">
        <f t="shared" si="3"/>
        <v>0</v>
      </c>
      <c r="J28" s="392"/>
    </row>
    <row r="29" spans="1:10" x14ac:dyDescent="0.25">
      <c r="A29" s="127"/>
      <c r="B29" s="127"/>
      <c r="C29" s="127"/>
      <c r="D29" s="128"/>
      <c r="E29" s="128"/>
      <c r="F29" s="318"/>
      <c r="G29" s="48">
        <f t="shared" si="2"/>
        <v>0</v>
      </c>
      <c r="H29" s="129"/>
      <c r="I29" s="391">
        <f t="shared" si="3"/>
        <v>0</v>
      </c>
      <c r="J29" s="392"/>
    </row>
    <row r="30" spans="1:10" x14ac:dyDescent="0.25">
      <c r="A30" s="127"/>
      <c r="B30" s="127"/>
      <c r="C30" s="127"/>
      <c r="D30" s="128"/>
      <c r="E30" s="128"/>
      <c r="F30" s="318"/>
      <c r="G30" s="48">
        <f t="shared" si="2"/>
        <v>0</v>
      </c>
      <c r="H30" s="129"/>
      <c r="I30" s="391">
        <f t="shared" si="3"/>
        <v>0</v>
      </c>
      <c r="J30" s="392"/>
    </row>
    <row r="31" spans="1:10" x14ac:dyDescent="0.25">
      <c r="A31" s="49"/>
      <c r="B31" s="49"/>
      <c r="C31" s="50">
        <f>SUM(C20:C30)</f>
        <v>0</v>
      </c>
      <c r="D31" s="50">
        <f>SUM(D20:D30)</f>
        <v>0</v>
      </c>
      <c r="E31" s="50">
        <f>SUM(E20:E30)</f>
        <v>0</v>
      </c>
      <c r="F31" s="50">
        <f>SUM(F20:F30)</f>
        <v>0</v>
      </c>
      <c r="G31" s="50">
        <f>SUM(G21:G30)</f>
        <v>0</v>
      </c>
      <c r="H31" s="51" t="e">
        <f>SUMPRODUCT(C20:C30,H20:H30)/C31</f>
        <v>#DIV/0!</v>
      </c>
      <c r="I31" s="399">
        <f>SUM(I20:I30)</f>
        <v>0</v>
      </c>
      <c r="J31" s="400"/>
    </row>
    <row r="32" spans="1:10" ht="39" x14ac:dyDescent="0.25">
      <c r="A32" s="193" t="s">
        <v>1</v>
      </c>
      <c r="B32" s="193" t="s">
        <v>0</v>
      </c>
      <c r="C32" s="194" t="s">
        <v>14</v>
      </c>
      <c r="D32" s="194" t="s">
        <v>224</v>
      </c>
      <c r="E32" s="195" t="s">
        <v>227</v>
      </c>
      <c r="F32" s="195" t="s">
        <v>228</v>
      </c>
      <c r="G32" s="195" t="s">
        <v>238</v>
      </c>
      <c r="H32" s="195" t="s">
        <v>239</v>
      </c>
      <c r="I32" s="401" t="s">
        <v>229</v>
      </c>
      <c r="J32" s="402"/>
    </row>
    <row r="33" spans="1:10" ht="20.25" customHeight="1" x14ac:dyDescent="0.25">
      <c r="A33" s="406" t="s">
        <v>220</v>
      </c>
      <c r="B33" s="407"/>
      <c r="C33" s="407"/>
      <c r="D33" s="407"/>
      <c r="E33" s="407"/>
      <c r="F33" s="407"/>
      <c r="G33" s="407"/>
      <c r="H33" s="407"/>
      <c r="I33" s="407"/>
      <c r="J33" s="408"/>
    </row>
    <row r="34" spans="1:10" x14ac:dyDescent="0.25">
      <c r="A34" s="130"/>
      <c r="B34" s="130"/>
      <c r="C34" s="130"/>
      <c r="D34" s="130"/>
      <c r="E34" s="130"/>
      <c r="F34" s="131"/>
      <c r="G34" s="48">
        <f>SUM(D34:F34)</f>
        <v>0</v>
      </c>
      <c r="H34" s="132"/>
      <c r="I34" s="391">
        <f>SUM(G34*H34)</f>
        <v>0</v>
      </c>
      <c r="J34" s="398"/>
    </row>
    <row r="35" spans="1:10" x14ac:dyDescent="0.25">
      <c r="A35" s="130"/>
      <c r="B35" s="130"/>
      <c r="C35" s="130"/>
      <c r="D35" s="130"/>
      <c r="E35" s="130"/>
      <c r="F35" s="131"/>
      <c r="G35" s="48">
        <f t="shared" ref="G35:G46" si="4">SUM(D35:F35)</f>
        <v>0</v>
      </c>
      <c r="H35" s="132"/>
      <c r="I35" s="391">
        <f t="shared" ref="I35:I46" si="5">SUM(G35*H35)</f>
        <v>0</v>
      </c>
      <c r="J35" s="398"/>
    </row>
    <row r="36" spans="1:10" x14ac:dyDescent="0.25">
      <c r="A36" s="130"/>
      <c r="B36" s="130"/>
      <c r="C36" s="130"/>
      <c r="D36" s="131"/>
      <c r="E36" s="131"/>
      <c r="F36" s="131"/>
      <c r="G36" s="48">
        <f t="shared" si="4"/>
        <v>0</v>
      </c>
      <c r="H36" s="132"/>
      <c r="I36" s="391">
        <f t="shared" si="5"/>
        <v>0</v>
      </c>
      <c r="J36" s="398"/>
    </row>
    <row r="37" spans="1:10" ht="21" customHeight="1" x14ac:dyDescent="0.25">
      <c r="A37" s="130"/>
      <c r="B37" s="130"/>
      <c r="C37" s="130"/>
      <c r="D37" s="131"/>
      <c r="E37" s="131"/>
      <c r="F37" s="131"/>
      <c r="G37" s="48">
        <f t="shared" si="4"/>
        <v>0</v>
      </c>
      <c r="H37" s="132"/>
      <c r="I37" s="391">
        <f t="shared" si="5"/>
        <v>0</v>
      </c>
      <c r="J37" s="398"/>
    </row>
    <row r="38" spans="1:10" x14ac:dyDescent="0.25">
      <c r="A38" s="130"/>
      <c r="B38" s="130"/>
      <c r="C38" s="130"/>
      <c r="D38" s="131"/>
      <c r="E38" s="131"/>
      <c r="F38" s="131"/>
      <c r="G38" s="48">
        <f t="shared" si="4"/>
        <v>0</v>
      </c>
      <c r="H38" s="132"/>
      <c r="I38" s="391">
        <f t="shared" si="5"/>
        <v>0</v>
      </c>
      <c r="J38" s="398"/>
    </row>
    <row r="39" spans="1:10" x14ac:dyDescent="0.25">
      <c r="A39" s="130"/>
      <c r="B39" s="130"/>
      <c r="C39" s="130"/>
      <c r="D39" s="131"/>
      <c r="E39" s="131"/>
      <c r="F39" s="131"/>
      <c r="G39" s="48">
        <f t="shared" si="4"/>
        <v>0</v>
      </c>
      <c r="H39" s="132"/>
      <c r="I39" s="391">
        <f t="shared" si="5"/>
        <v>0</v>
      </c>
      <c r="J39" s="398"/>
    </row>
    <row r="40" spans="1:10" x14ac:dyDescent="0.25">
      <c r="A40" s="130"/>
      <c r="B40" s="130"/>
      <c r="C40" s="130"/>
      <c r="D40" s="131"/>
      <c r="E40" s="131"/>
      <c r="F40" s="131"/>
      <c r="G40" s="48">
        <f t="shared" si="4"/>
        <v>0</v>
      </c>
      <c r="H40" s="132"/>
      <c r="I40" s="391">
        <f t="shared" si="5"/>
        <v>0</v>
      </c>
      <c r="J40" s="398"/>
    </row>
    <row r="41" spans="1:10" x14ac:dyDescent="0.25">
      <c r="A41" s="130"/>
      <c r="B41" s="130"/>
      <c r="C41" s="130"/>
      <c r="D41" s="131"/>
      <c r="E41" s="131"/>
      <c r="F41" s="131"/>
      <c r="G41" s="48">
        <f t="shared" si="4"/>
        <v>0</v>
      </c>
      <c r="H41" s="132"/>
      <c r="I41" s="391">
        <f t="shared" si="5"/>
        <v>0</v>
      </c>
      <c r="J41" s="398"/>
    </row>
    <row r="42" spans="1:10" x14ac:dyDescent="0.25">
      <c r="A42" s="130"/>
      <c r="B42" s="130"/>
      <c r="C42" s="130"/>
      <c r="D42" s="131"/>
      <c r="E42" s="131"/>
      <c r="F42" s="131"/>
      <c r="G42" s="48">
        <f t="shared" si="4"/>
        <v>0</v>
      </c>
      <c r="H42" s="132"/>
      <c r="I42" s="391">
        <f t="shared" si="5"/>
        <v>0</v>
      </c>
      <c r="J42" s="398"/>
    </row>
    <row r="43" spans="1:10" x14ac:dyDescent="0.25">
      <c r="A43" s="130"/>
      <c r="B43" s="130"/>
      <c r="C43" s="130"/>
      <c r="D43" s="131"/>
      <c r="E43" s="131"/>
      <c r="F43" s="131"/>
      <c r="G43" s="48">
        <f t="shared" si="4"/>
        <v>0</v>
      </c>
      <c r="H43" s="132"/>
      <c r="I43" s="391">
        <f t="shared" si="5"/>
        <v>0</v>
      </c>
      <c r="J43" s="398"/>
    </row>
    <row r="44" spans="1:10" x14ac:dyDescent="0.25">
      <c r="A44" s="130"/>
      <c r="B44" s="130"/>
      <c r="C44" s="130"/>
      <c r="D44" s="131"/>
      <c r="E44" s="131"/>
      <c r="F44" s="131"/>
      <c r="G44" s="48">
        <f t="shared" si="4"/>
        <v>0</v>
      </c>
      <c r="H44" s="132"/>
      <c r="I44" s="391">
        <f t="shared" si="5"/>
        <v>0</v>
      </c>
      <c r="J44" s="398"/>
    </row>
    <row r="45" spans="1:10" x14ac:dyDescent="0.25">
      <c r="A45" s="130"/>
      <c r="B45" s="130"/>
      <c r="C45" s="130"/>
      <c r="D45" s="131"/>
      <c r="E45" s="131"/>
      <c r="F45" s="131"/>
      <c r="G45" s="48">
        <f t="shared" si="4"/>
        <v>0</v>
      </c>
      <c r="H45" s="132"/>
      <c r="I45" s="391">
        <f t="shared" si="5"/>
        <v>0</v>
      </c>
      <c r="J45" s="398"/>
    </row>
    <row r="46" spans="1:10" x14ac:dyDescent="0.25">
      <c r="A46" s="130"/>
      <c r="B46" s="130"/>
      <c r="C46" s="130"/>
      <c r="D46" s="131"/>
      <c r="E46" s="131"/>
      <c r="F46" s="131"/>
      <c r="G46" s="48">
        <f t="shared" si="4"/>
        <v>0</v>
      </c>
      <c r="H46" s="132"/>
      <c r="I46" s="391">
        <f t="shared" si="5"/>
        <v>0</v>
      </c>
      <c r="J46" s="398"/>
    </row>
    <row r="47" spans="1:10" x14ac:dyDescent="0.25">
      <c r="A47" s="169"/>
      <c r="B47" s="169"/>
      <c r="C47" s="169">
        <f>SUM(C34:C46)</f>
        <v>0</v>
      </c>
      <c r="D47" s="170">
        <f>SUM(D34:D46)</f>
        <v>0</v>
      </c>
      <c r="E47" s="170">
        <f>SUM(E34:E46)</f>
        <v>0</v>
      </c>
      <c r="F47" s="171">
        <f>SUM(F34:F46)</f>
        <v>0</v>
      </c>
      <c r="G47" s="171">
        <f>SUM(G34:G46)</f>
        <v>0</v>
      </c>
      <c r="H47" s="172"/>
      <c r="I47" s="412">
        <f>SUM(I34:J46)</f>
        <v>0</v>
      </c>
      <c r="J47" s="413"/>
    </row>
    <row r="48" spans="1:10" ht="51.75" customHeight="1" x14ac:dyDescent="0.25">
      <c r="A48" s="193" t="s">
        <v>1</v>
      </c>
      <c r="B48" s="193" t="s">
        <v>0</v>
      </c>
      <c r="C48" s="194" t="s">
        <v>14</v>
      </c>
      <c r="D48" s="194" t="s">
        <v>224</v>
      </c>
      <c r="E48" s="195" t="s">
        <v>227</v>
      </c>
      <c r="F48" s="195" t="s">
        <v>228</v>
      </c>
      <c r="G48" s="195" t="s">
        <v>238</v>
      </c>
      <c r="H48" s="195" t="s">
        <v>239</v>
      </c>
      <c r="I48" s="401" t="s">
        <v>229</v>
      </c>
      <c r="J48" s="402"/>
    </row>
    <row r="49" spans="1:10" ht="20.25" x14ac:dyDescent="0.3">
      <c r="A49" s="409" t="s">
        <v>219</v>
      </c>
      <c r="B49" s="410"/>
      <c r="C49" s="410"/>
      <c r="D49" s="410"/>
      <c r="E49" s="410"/>
      <c r="F49" s="410"/>
      <c r="G49" s="410"/>
      <c r="H49" s="410"/>
      <c r="I49" s="410"/>
      <c r="J49" s="411"/>
    </row>
    <row r="50" spans="1:10" x14ac:dyDescent="0.25">
      <c r="A50" s="133"/>
      <c r="B50" s="133"/>
      <c r="C50" s="133"/>
      <c r="D50" s="133"/>
      <c r="E50" s="133"/>
      <c r="F50" s="320"/>
      <c r="G50" s="48">
        <f>SUM(D50:F50)</f>
        <v>0</v>
      </c>
      <c r="H50" s="134"/>
      <c r="I50" s="391">
        <f>SUM(G50*H50)</f>
        <v>0</v>
      </c>
      <c r="J50" s="392"/>
    </row>
    <row r="51" spans="1:10" x14ac:dyDescent="0.25">
      <c r="A51" s="133"/>
      <c r="B51" s="133"/>
      <c r="C51" s="133"/>
      <c r="D51" s="133"/>
      <c r="E51" s="133"/>
      <c r="F51" s="320"/>
      <c r="G51" s="48">
        <f t="shared" ref="G51:G62" si="6">SUM(D51:F51)</f>
        <v>0</v>
      </c>
      <c r="H51" s="134"/>
      <c r="I51" s="391">
        <f t="shared" ref="I51:I62" si="7">SUM(G51*H51)</f>
        <v>0</v>
      </c>
      <c r="J51" s="392"/>
    </row>
    <row r="52" spans="1:10" x14ac:dyDescent="0.25">
      <c r="A52" s="133"/>
      <c r="B52" s="133"/>
      <c r="C52" s="133"/>
      <c r="D52" s="133"/>
      <c r="E52" s="133"/>
      <c r="F52" s="320"/>
      <c r="G52" s="48">
        <f t="shared" si="6"/>
        <v>0</v>
      </c>
      <c r="H52" s="134"/>
      <c r="I52" s="391">
        <f t="shared" si="7"/>
        <v>0</v>
      </c>
      <c r="J52" s="392"/>
    </row>
    <row r="53" spans="1:10" x14ac:dyDescent="0.25">
      <c r="A53" s="133"/>
      <c r="B53" s="133"/>
      <c r="C53" s="133"/>
      <c r="D53" s="133"/>
      <c r="E53" s="133"/>
      <c r="F53" s="320"/>
      <c r="G53" s="48">
        <f t="shared" si="6"/>
        <v>0</v>
      </c>
      <c r="H53" s="134"/>
      <c r="I53" s="391">
        <f t="shared" si="7"/>
        <v>0</v>
      </c>
      <c r="J53" s="392"/>
    </row>
    <row r="54" spans="1:10" x14ac:dyDescent="0.25">
      <c r="A54" s="133"/>
      <c r="B54" s="133"/>
      <c r="C54" s="133"/>
      <c r="D54" s="133"/>
      <c r="E54" s="133"/>
      <c r="F54" s="320"/>
      <c r="G54" s="48">
        <f t="shared" si="6"/>
        <v>0</v>
      </c>
      <c r="H54" s="134"/>
      <c r="I54" s="391">
        <f t="shared" si="7"/>
        <v>0</v>
      </c>
      <c r="J54" s="392"/>
    </row>
    <row r="55" spans="1:10" x14ac:dyDescent="0.25">
      <c r="A55" s="133"/>
      <c r="B55" s="133"/>
      <c r="C55" s="133"/>
      <c r="D55" s="133"/>
      <c r="E55" s="133"/>
      <c r="F55" s="320"/>
      <c r="G55" s="48">
        <f t="shared" si="6"/>
        <v>0</v>
      </c>
      <c r="H55" s="134"/>
      <c r="I55" s="391">
        <f t="shared" si="7"/>
        <v>0</v>
      </c>
      <c r="J55" s="392"/>
    </row>
    <row r="56" spans="1:10" x14ac:dyDescent="0.25">
      <c r="A56" s="133"/>
      <c r="B56" s="133"/>
      <c r="C56" s="133"/>
      <c r="D56" s="133"/>
      <c r="E56" s="133"/>
      <c r="F56" s="320"/>
      <c r="G56" s="48">
        <f t="shared" si="6"/>
        <v>0</v>
      </c>
      <c r="H56" s="134"/>
      <c r="I56" s="391">
        <f t="shared" si="7"/>
        <v>0</v>
      </c>
      <c r="J56" s="392"/>
    </row>
    <row r="57" spans="1:10" x14ac:dyDescent="0.25">
      <c r="A57" s="133"/>
      <c r="B57" s="133"/>
      <c r="C57" s="133"/>
      <c r="D57" s="133"/>
      <c r="E57" s="133"/>
      <c r="F57" s="320"/>
      <c r="G57" s="48">
        <f t="shared" si="6"/>
        <v>0</v>
      </c>
      <c r="H57" s="134"/>
      <c r="I57" s="391">
        <f t="shared" si="7"/>
        <v>0</v>
      </c>
      <c r="J57" s="392"/>
    </row>
    <row r="58" spans="1:10" x14ac:dyDescent="0.25">
      <c r="A58" s="133"/>
      <c r="B58" s="133"/>
      <c r="C58" s="133"/>
      <c r="D58" s="133"/>
      <c r="E58" s="133"/>
      <c r="F58" s="320"/>
      <c r="G58" s="48">
        <f t="shared" si="6"/>
        <v>0</v>
      </c>
      <c r="H58" s="134"/>
      <c r="I58" s="391">
        <f t="shared" si="7"/>
        <v>0</v>
      </c>
      <c r="J58" s="392"/>
    </row>
    <row r="59" spans="1:10" x14ac:dyDescent="0.25">
      <c r="A59" s="133"/>
      <c r="B59" s="133"/>
      <c r="C59" s="133"/>
      <c r="D59" s="133"/>
      <c r="E59" s="133"/>
      <c r="F59" s="320"/>
      <c r="G59" s="48">
        <f t="shared" si="6"/>
        <v>0</v>
      </c>
      <c r="H59" s="134"/>
      <c r="I59" s="391">
        <f t="shared" si="7"/>
        <v>0</v>
      </c>
      <c r="J59" s="392"/>
    </row>
    <row r="60" spans="1:10" x14ac:dyDescent="0.25">
      <c r="A60" s="133"/>
      <c r="B60" s="133"/>
      <c r="C60" s="133"/>
      <c r="D60" s="133"/>
      <c r="E60" s="133"/>
      <c r="F60" s="320"/>
      <c r="G60" s="48">
        <f t="shared" si="6"/>
        <v>0</v>
      </c>
      <c r="H60" s="134"/>
      <c r="I60" s="391">
        <f t="shared" si="7"/>
        <v>0</v>
      </c>
      <c r="J60" s="392"/>
    </row>
    <row r="61" spans="1:10" x14ac:dyDescent="0.25">
      <c r="A61" s="133"/>
      <c r="B61" s="133"/>
      <c r="C61" s="133"/>
      <c r="D61" s="133"/>
      <c r="E61" s="133"/>
      <c r="F61" s="320"/>
      <c r="G61" s="48">
        <f t="shared" si="6"/>
        <v>0</v>
      </c>
      <c r="H61" s="134"/>
      <c r="I61" s="391">
        <f t="shared" si="7"/>
        <v>0</v>
      </c>
      <c r="J61" s="392"/>
    </row>
    <row r="62" spans="1:10" x14ac:dyDescent="0.25">
      <c r="A62" s="133"/>
      <c r="B62" s="133"/>
      <c r="C62" s="133"/>
      <c r="D62" s="133"/>
      <c r="E62" s="133"/>
      <c r="F62" s="320"/>
      <c r="G62" s="48">
        <f t="shared" si="6"/>
        <v>0</v>
      </c>
      <c r="H62" s="134"/>
      <c r="I62" s="391">
        <f t="shared" si="7"/>
        <v>0</v>
      </c>
      <c r="J62" s="392"/>
    </row>
    <row r="63" spans="1:10" x14ac:dyDescent="0.25">
      <c r="A63" s="52"/>
      <c r="B63" s="52"/>
      <c r="C63" s="53">
        <f>SUM(C50:C62)</f>
        <v>0</v>
      </c>
      <c r="D63" s="53">
        <f>SUM(D50:D62)</f>
        <v>0</v>
      </c>
      <c r="E63" s="53">
        <f>SUM(E50:E62)</f>
        <v>0</v>
      </c>
      <c r="F63" s="53">
        <f>SUM(F50:F62)</f>
        <v>0</v>
      </c>
      <c r="G63" s="53">
        <f>SUM(G50:G62)</f>
        <v>0</v>
      </c>
      <c r="H63" s="54"/>
      <c r="I63" s="414">
        <f>SUM(I50:I62)</f>
        <v>0</v>
      </c>
      <c r="J63" s="415"/>
    </row>
  </sheetData>
  <sheetProtection sheet="1" objects="1" scenarios="1"/>
  <mergeCells count="60">
    <mergeCell ref="I63:J63"/>
    <mergeCell ref="I52:J52"/>
    <mergeCell ref="I53:J53"/>
    <mergeCell ref="I54:J54"/>
    <mergeCell ref="I55:J55"/>
    <mergeCell ref="I56:J56"/>
    <mergeCell ref="I57:J57"/>
    <mergeCell ref="I58:J58"/>
    <mergeCell ref="I59:J59"/>
    <mergeCell ref="I60:J60"/>
    <mergeCell ref="I61:J61"/>
    <mergeCell ref="I62:J62"/>
    <mergeCell ref="I51:J51"/>
    <mergeCell ref="I40:J40"/>
    <mergeCell ref="I41:J41"/>
    <mergeCell ref="I42:J42"/>
    <mergeCell ref="I43:J43"/>
    <mergeCell ref="I44:J44"/>
    <mergeCell ref="I45:J45"/>
    <mergeCell ref="I46:J46"/>
    <mergeCell ref="I47:J47"/>
    <mergeCell ref="I48:J48"/>
    <mergeCell ref="A49:J49"/>
    <mergeCell ref="I50:J50"/>
    <mergeCell ref="I39:J39"/>
    <mergeCell ref="I28:J28"/>
    <mergeCell ref="I29:J29"/>
    <mergeCell ref="I30:J30"/>
    <mergeCell ref="I31:J31"/>
    <mergeCell ref="I32:J32"/>
    <mergeCell ref="A33:J33"/>
    <mergeCell ref="I34:J34"/>
    <mergeCell ref="I35:J35"/>
    <mergeCell ref="I36:J36"/>
    <mergeCell ref="I37:J37"/>
    <mergeCell ref="I38:J38"/>
    <mergeCell ref="I27:J27"/>
    <mergeCell ref="I17:J17"/>
    <mergeCell ref="A18:B18"/>
    <mergeCell ref="I18:J18"/>
    <mergeCell ref="I19:J19"/>
    <mergeCell ref="A20:J20"/>
    <mergeCell ref="I21:J21"/>
    <mergeCell ref="I22:J22"/>
    <mergeCell ref="I23:J23"/>
    <mergeCell ref="I24:J24"/>
    <mergeCell ref="I25:J25"/>
    <mergeCell ref="I26:J26"/>
    <mergeCell ref="I16:J16"/>
    <mergeCell ref="A2:D2"/>
    <mergeCell ref="I6:J6"/>
    <mergeCell ref="I8:J8"/>
    <mergeCell ref="I9:J9"/>
    <mergeCell ref="I10:J10"/>
    <mergeCell ref="I11:J11"/>
    <mergeCell ref="I12:J12"/>
    <mergeCell ref="I13:J13"/>
    <mergeCell ref="I14:J14"/>
    <mergeCell ref="I15:J15"/>
    <mergeCell ref="A4:J4"/>
  </mergeCells>
  <hyperlinks>
    <hyperlink ref="D5" r:id="rId1" location="se2.1.200_1430" xr:uid="{00000000-0004-0000-0C00-000000000000}"/>
    <hyperlink ref="E5" r:id="rId2" location="se2.1.200_1431" display="§200.431" xr:uid="{00000000-0004-0000-0C00-000001000000}"/>
  </hyperlinks>
  <pageMargins left="0.7" right="0.7" top="0.75" bottom="0.75" header="0.3" footer="0.3"/>
  <pageSetup scale="71" fitToHeight="0" orientation="portrait" r:id="rId3"/>
  <headerFooter>
    <oddHeader>&amp;C&amp;12Medicaid School-Based Health Services (SBHS) Cost Calculations Worksheet: &amp;A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3" tint="0.79998168889431442"/>
  </sheetPr>
  <dimension ref="A1:P39"/>
  <sheetViews>
    <sheetView view="pageLayout" topLeftCell="A10" zoomScaleNormal="100" workbookViewId="0">
      <selection activeCell="E26" sqref="E26"/>
    </sheetView>
  </sheetViews>
  <sheetFormatPr defaultColWidth="8.7265625" defaultRowHeight="14.25" x14ac:dyDescent="0.2"/>
  <cols>
    <col min="1" max="1" width="3.26953125" style="3" customWidth="1"/>
    <col min="2" max="2" width="25.36328125" style="28" customWidth="1"/>
    <col min="3" max="3" width="14.7265625" style="28" customWidth="1"/>
    <col min="4" max="4" width="6.54296875" style="28" customWidth="1"/>
    <col min="5" max="5" width="10" style="28" customWidth="1"/>
    <col min="6" max="6" width="5.26953125" style="28" bestFit="1" customWidth="1"/>
    <col min="7" max="7" width="8.453125" style="3" customWidth="1"/>
    <col min="8" max="8" width="10.1796875" style="3" customWidth="1"/>
    <col min="9" max="9" width="4.54296875" style="8" customWidth="1"/>
    <col min="10" max="10" width="11.81640625" style="3" customWidth="1"/>
    <col min="11" max="11" width="13.453125" style="3" customWidth="1"/>
    <col min="12" max="16384" width="8.7265625" style="3"/>
  </cols>
  <sheetData>
    <row r="1" spans="1:16" s="10" customFormat="1" ht="6" customHeight="1" x14ac:dyDescent="0.25">
      <c r="B1" s="22"/>
      <c r="C1" s="7"/>
      <c r="D1" s="2"/>
      <c r="E1" s="7"/>
      <c r="F1" s="21"/>
      <c r="I1" s="5"/>
      <c r="K1" s="23"/>
    </row>
    <row r="2" spans="1:16" s="10" customFormat="1" ht="30" customHeight="1" x14ac:dyDescent="0.2">
      <c r="B2" s="417" t="s">
        <v>212</v>
      </c>
      <c r="C2" s="417"/>
      <c r="D2" s="417"/>
      <c r="E2" s="417"/>
      <c r="F2" s="417"/>
      <c r="G2" s="417"/>
      <c r="H2" s="418" t="s">
        <v>149</v>
      </c>
      <c r="I2" s="418"/>
      <c r="J2" s="24"/>
      <c r="P2" s="24"/>
    </row>
    <row r="3" spans="1:16" s="6" customFormat="1" ht="15" x14ac:dyDescent="0.25">
      <c r="A3" s="9"/>
      <c r="B3" s="9"/>
      <c r="C3" s="9"/>
      <c r="D3" s="15"/>
      <c r="E3" s="419" t="s">
        <v>120</v>
      </c>
      <c r="F3" s="422" t="s">
        <v>217</v>
      </c>
      <c r="G3" s="422"/>
    </row>
    <row r="4" spans="1:16" ht="15" x14ac:dyDescent="0.25">
      <c r="A4" s="10"/>
      <c r="B4" s="10"/>
      <c r="C4" s="10"/>
      <c r="D4" s="16"/>
      <c r="E4" s="420"/>
      <c r="F4" s="422"/>
      <c r="G4" s="422"/>
      <c r="I4" s="3"/>
    </row>
    <row r="5" spans="1:16" ht="15" x14ac:dyDescent="0.25">
      <c r="A5" s="10"/>
      <c r="B5" s="9" t="s">
        <v>211</v>
      </c>
      <c r="C5" s="10"/>
      <c r="D5" s="3"/>
      <c r="E5" s="421"/>
      <c r="F5" s="20" t="s">
        <v>121</v>
      </c>
      <c r="G5" s="17" t="s">
        <v>122</v>
      </c>
      <c r="I5" s="3"/>
    </row>
    <row r="6" spans="1:16" x14ac:dyDescent="0.2">
      <c r="A6" s="11">
        <v>1</v>
      </c>
      <c r="B6" s="423" t="s">
        <v>213</v>
      </c>
      <c r="C6" s="423"/>
      <c r="D6" s="25"/>
      <c r="E6" s="239">
        <f>'Salary, Benefits,Travel Psycho'!$I$18</f>
        <v>0</v>
      </c>
      <c r="F6" s="250">
        <v>1</v>
      </c>
      <c r="G6" s="18">
        <f>SUM(E6*F6)</f>
        <v>0</v>
      </c>
      <c r="I6" s="3"/>
    </row>
    <row r="7" spans="1:16" x14ac:dyDescent="0.2">
      <c r="A7" s="12">
        <v>2</v>
      </c>
      <c r="B7" s="416" t="s">
        <v>135</v>
      </c>
      <c r="C7" s="416"/>
      <c r="D7" s="88" t="s">
        <v>160</v>
      </c>
      <c r="E7" s="239"/>
      <c r="F7" s="240"/>
      <c r="G7" s="18">
        <f t="shared" ref="G7:G14" si="0">SUM(E7*F7)</f>
        <v>0</v>
      </c>
      <c r="I7" s="3"/>
    </row>
    <row r="8" spans="1:16" x14ac:dyDescent="0.2">
      <c r="A8" s="12">
        <v>3</v>
      </c>
      <c r="B8" s="416" t="s">
        <v>136</v>
      </c>
      <c r="C8" s="416"/>
      <c r="D8" s="87" t="s">
        <v>161</v>
      </c>
      <c r="E8" s="239"/>
      <c r="F8" s="240"/>
      <c r="G8" s="18">
        <f t="shared" si="0"/>
        <v>0</v>
      </c>
      <c r="I8" s="3"/>
    </row>
    <row r="9" spans="1:16" x14ac:dyDescent="0.2">
      <c r="A9" s="12">
        <v>4</v>
      </c>
      <c r="B9" s="416" t="s">
        <v>137</v>
      </c>
      <c r="C9" s="416"/>
      <c r="D9" s="88" t="s">
        <v>162</v>
      </c>
      <c r="E9" s="239"/>
      <c r="F9" s="240"/>
      <c r="G9" s="18">
        <f t="shared" si="0"/>
        <v>0</v>
      </c>
      <c r="I9" s="3"/>
    </row>
    <row r="10" spans="1:16" x14ac:dyDescent="0.2">
      <c r="A10" s="12">
        <v>5</v>
      </c>
      <c r="B10" s="416" t="s">
        <v>138</v>
      </c>
      <c r="C10" s="416"/>
      <c r="D10" s="87" t="s">
        <v>163</v>
      </c>
      <c r="E10" s="239"/>
      <c r="F10" s="240"/>
      <c r="G10" s="18">
        <f t="shared" si="0"/>
        <v>0</v>
      </c>
      <c r="I10" s="3"/>
    </row>
    <row r="11" spans="1:16" x14ac:dyDescent="0.2">
      <c r="A11" s="13">
        <v>6</v>
      </c>
      <c r="B11" s="416" t="s">
        <v>139</v>
      </c>
      <c r="C11" s="416"/>
      <c r="D11" s="89" t="s">
        <v>164</v>
      </c>
      <c r="E11" s="239"/>
      <c r="F11" s="241"/>
      <c r="G11" s="18">
        <f t="shared" si="0"/>
        <v>0</v>
      </c>
      <c r="I11" s="3"/>
    </row>
    <row r="12" spans="1:16" x14ac:dyDescent="0.2">
      <c r="A12" s="14">
        <v>7</v>
      </c>
      <c r="B12" s="416" t="s">
        <v>140</v>
      </c>
      <c r="C12" s="416"/>
      <c r="D12" s="87" t="s">
        <v>165</v>
      </c>
      <c r="E12" s="239"/>
      <c r="F12" s="242"/>
      <c r="G12" s="18">
        <f t="shared" si="0"/>
        <v>0</v>
      </c>
      <c r="I12" s="3"/>
    </row>
    <row r="13" spans="1:16" x14ac:dyDescent="0.2">
      <c r="A13" s="10">
        <v>8</v>
      </c>
      <c r="B13" s="19" t="s">
        <v>134</v>
      </c>
      <c r="C13" s="19"/>
      <c r="D13" s="77" t="s">
        <v>146</v>
      </c>
      <c r="E13" s="123"/>
      <c r="F13" s="124"/>
      <c r="G13" s="18">
        <f t="shared" si="0"/>
        <v>0</v>
      </c>
      <c r="I13" s="3"/>
    </row>
    <row r="14" spans="1:16" x14ac:dyDescent="0.2">
      <c r="A14" s="10">
        <v>9</v>
      </c>
      <c r="B14" s="424" t="s">
        <v>148</v>
      </c>
      <c r="C14" s="424"/>
      <c r="D14" s="78" t="s">
        <v>147</v>
      </c>
      <c r="E14" s="123"/>
      <c r="F14" s="124"/>
      <c r="G14" s="18">
        <f t="shared" si="0"/>
        <v>0</v>
      </c>
      <c r="H14" s="425" t="s">
        <v>158</v>
      </c>
      <c r="I14" s="425"/>
    </row>
    <row r="15" spans="1:16" ht="15" x14ac:dyDescent="0.25">
      <c r="A15" s="10"/>
      <c r="B15" s="19"/>
      <c r="C15" s="19"/>
      <c r="D15" s="30" t="s">
        <v>222</v>
      </c>
      <c r="E15" s="32"/>
      <c r="F15" s="37"/>
      <c r="G15" s="31">
        <f>SUM(G6:G14)</f>
        <v>0</v>
      </c>
      <c r="H15" s="425"/>
      <c r="I15" s="425"/>
    </row>
    <row r="16" spans="1:16" ht="7.5" customHeight="1" x14ac:dyDescent="0.25">
      <c r="A16" s="10"/>
      <c r="B16" s="10"/>
      <c r="C16" s="10"/>
      <c r="D16" s="40"/>
      <c r="E16" s="80"/>
      <c r="F16" s="81"/>
      <c r="G16" s="82"/>
      <c r="I16" s="3"/>
    </row>
    <row r="17" spans="1:16" ht="15" customHeight="1" x14ac:dyDescent="0.25">
      <c r="B17" s="3"/>
      <c r="C17" s="3"/>
      <c r="D17" s="27"/>
      <c r="E17" s="419" t="s">
        <v>120</v>
      </c>
      <c r="F17" s="426" t="s">
        <v>217</v>
      </c>
      <c r="G17" s="427"/>
      <c r="H17" s="430" t="s">
        <v>145</v>
      </c>
      <c r="I17" s="431"/>
    </row>
    <row r="18" spans="1:16" ht="18" customHeight="1" x14ac:dyDescent="0.2">
      <c r="A18" s="10"/>
      <c r="B18" s="434" t="s">
        <v>218</v>
      </c>
      <c r="C18" s="434"/>
      <c r="D18" s="435"/>
      <c r="E18" s="420"/>
      <c r="F18" s="428"/>
      <c r="G18" s="429"/>
      <c r="H18" s="432"/>
      <c r="I18" s="433"/>
    </row>
    <row r="19" spans="1:16" ht="15" x14ac:dyDescent="0.25">
      <c r="A19" s="10"/>
      <c r="B19" s="436"/>
      <c r="C19" s="436"/>
      <c r="D19" s="437"/>
      <c r="E19" s="421"/>
      <c r="F19" s="20" t="s">
        <v>121</v>
      </c>
      <c r="G19" s="17" t="s">
        <v>122</v>
      </c>
      <c r="H19" s="39"/>
      <c r="I19" s="39"/>
    </row>
    <row r="20" spans="1:16" x14ac:dyDescent="0.2">
      <c r="A20" s="10">
        <v>10</v>
      </c>
      <c r="B20" s="441" t="s">
        <v>221</v>
      </c>
      <c r="C20" s="441"/>
      <c r="D20" s="144"/>
      <c r="E20" s="123">
        <f>'Salary, Benefits,Travel Psycho'!$I$31</f>
        <v>0</v>
      </c>
      <c r="F20" s="125"/>
      <c r="G20" s="18">
        <f t="shared" ref="G20:G22" si="1">(E20*F20)</f>
        <v>0</v>
      </c>
      <c r="I20" s="3"/>
    </row>
    <row r="21" spans="1:16" x14ac:dyDescent="0.2">
      <c r="A21" s="10">
        <v>11</v>
      </c>
      <c r="B21" s="442" t="s">
        <v>220</v>
      </c>
      <c r="C21" s="442"/>
      <c r="D21" s="144"/>
      <c r="E21" s="123">
        <f>'Salary, Benefits,Travel Psycho'!$I$47</f>
        <v>0</v>
      </c>
      <c r="F21" s="125"/>
      <c r="G21" s="18">
        <f t="shared" si="1"/>
        <v>0</v>
      </c>
      <c r="H21" s="26"/>
      <c r="I21" s="3"/>
    </row>
    <row r="22" spans="1:16" x14ac:dyDescent="0.2">
      <c r="A22" s="10">
        <v>12</v>
      </c>
      <c r="B22" s="145" t="s">
        <v>219</v>
      </c>
      <c r="C22" s="145"/>
      <c r="D22" s="144"/>
      <c r="E22" s="123">
        <f>'Salary, Benefits,Travel Psycho'!$I$63</f>
        <v>0</v>
      </c>
      <c r="F22" s="125"/>
      <c r="G22" s="18">
        <f t="shared" si="1"/>
        <v>0</v>
      </c>
      <c r="I22" s="3"/>
    </row>
    <row r="23" spans="1:16" ht="15" x14ac:dyDescent="0.25">
      <c r="A23" s="10"/>
      <c r="B23" s="19"/>
      <c r="C23" s="19"/>
      <c r="D23" s="30" t="s">
        <v>222</v>
      </c>
      <c r="E23" s="32"/>
      <c r="F23" s="33"/>
      <c r="G23" s="31">
        <f>SUM(G20:G22)</f>
        <v>0</v>
      </c>
      <c r="I23" s="3"/>
    </row>
    <row r="24" spans="1:16" ht="15" customHeight="1" x14ac:dyDescent="0.25">
      <c r="A24" s="10"/>
      <c r="B24" s="10"/>
      <c r="C24" s="10"/>
      <c r="D24" s="40"/>
      <c r="E24" s="15"/>
      <c r="F24" s="9"/>
      <c r="G24" s="15"/>
      <c r="I24" s="3"/>
    </row>
    <row r="25" spans="1:16" ht="15" customHeight="1" x14ac:dyDescent="0.25">
      <c r="A25" s="10">
        <v>13</v>
      </c>
      <c r="B25" s="10" t="s">
        <v>268</v>
      </c>
      <c r="C25" s="10"/>
      <c r="D25" s="40"/>
      <c r="E25" s="15"/>
      <c r="F25" s="9"/>
      <c r="G25" s="15">
        <f>SUM(G15+G23)</f>
        <v>0</v>
      </c>
      <c r="I25" s="3"/>
    </row>
    <row r="26" spans="1:16" ht="15" customHeight="1" x14ac:dyDescent="0.25">
      <c r="A26" s="10">
        <v>14</v>
      </c>
      <c r="B26" s="10" t="s">
        <v>287</v>
      </c>
      <c r="C26" s="143"/>
      <c r="D26" s="29"/>
      <c r="E26" s="317"/>
      <c r="F26" s="9"/>
      <c r="G26" s="15">
        <f>SUM(E26)</f>
        <v>0</v>
      </c>
      <c r="I26" s="3"/>
    </row>
    <row r="27" spans="1:16" ht="15" customHeight="1" x14ac:dyDescent="0.25">
      <c r="A27" s="10">
        <v>15</v>
      </c>
      <c r="B27" s="10" t="s">
        <v>269</v>
      </c>
      <c r="C27" s="143"/>
      <c r="D27" s="29"/>
      <c r="E27" s="15"/>
      <c r="F27" s="9"/>
      <c r="G27" s="15" t="e">
        <f>SUM(G25/G26)</f>
        <v>#DIV/0!</v>
      </c>
      <c r="I27" s="3"/>
    </row>
    <row r="28" spans="1:16" ht="15" customHeight="1" x14ac:dyDescent="0.25">
      <c r="A28" s="10"/>
      <c r="B28" s="10"/>
      <c r="C28" s="143"/>
      <c r="D28" s="29"/>
      <c r="E28" s="15"/>
      <c r="F28" s="9"/>
      <c r="G28" s="15"/>
      <c r="I28" s="3"/>
    </row>
    <row r="29" spans="1:16" s="10" customFormat="1" ht="15" x14ac:dyDescent="0.25">
      <c r="A29" s="36"/>
      <c r="B29" s="83" t="s">
        <v>142</v>
      </c>
      <c r="C29" s="135"/>
      <c r="D29" s="84"/>
      <c r="E29" s="34"/>
      <c r="F29" s="34"/>
      <c r="G29" s="85"/>
      <c r="H29" s="85"/>
      <c r="I29" s="86"/>
      <c r="K29" s="23"/>
    </row>
    <row r="30" spans="1:16" s="10" customFormat="1" ht="6" customHeight="1" x14ac:dyDescent="0.25">
      <c r="B30" s="22"/>
      <c r="C30" s="7"/>
      <c r="D30" s="2"/>
      <c r="E30" s="7"/>
      <c r="F30" s="21"/>
      <c r="I30" s="5"/>
      <c r="K30" s="23"/>
    </row>
    <row r="31" spans="1:16" s="10" customFormat="1" x14ac:dyDescent="0.2">
      <c r="B31" s="417" t="s">
        <v>271</v>
      </c>
      <c r="C31" s="417"/>
      <c r="D31" s="417"/>
      <c r="E31" s="417"/>
      <c r="F31" s="417"/>
      <c r="G31" s="417"/>
      <c r="H31" s="417"/>
      <c r="J31" s="24"/>
      <c r="P31" s="24"/>
    </row>
    <row r="32" spans="1:16" ht="15" customHeight="1" x14ac:dyDescent="0.25">
      <c r="A32" s="6"/>
      <c r="B32" s="3"/>
      <c r="C32" s="6"/>
      <c r="D32" s="3"/>
      <c r="E32" s="443" t="s">
        <v>121</v>
      </c>
      <c r="F32" s="426" t="s">
        <v>272</v>
      </c>
      <c r="G32" s="427"/>
      <c r="I32" s="3"/>
    </row>
    <row r="33" spans="1:9" ht="15" x14ac:dyDescent="0.25">
      <c r="A33" s="6"/>
      <c r="B33" s="444"/>
      <c r="C33" s="444"/>
      <c r="D33" s="445"/>
      <c r="E33" s="443"/>
      <c r="F33" s="428"/>
      <c r="G33" s="429"/>
      <c r="H33" s="8"/>
      <c r="I33" s="3"/>
    </row>
    <row r="34" spans="1:9" ht="15" customHeight="1" x14ac:dyDescent="0.25">
      <c r="A34" s="3">
        <v>16</v>
      </c>
      <c r="B34" s="438" t="s">
        <v>214</v>
      </c>
      <c r="C34" s="439"/>
      <c r="D34" s="440"/>
      <c r="E34" s="124">
        <v>0.09</v>
      </c>
      <c r="F34" s="38"/>
      <c r="G34" s="31" t="e">
        <f>SUM(E34*G27)</f>
        <v>#DIV/0!</v>
      </c>
      <c r="I34" s="3"/>
    </row>
    <row r="35" spans="1:9" x14ac:dyDescent="0.2">
      <c r="B35" s="185"/>
      <c r="C35" s="184"/>
      <c r="D35" s="186"/>
      <c r="E35" s="190"/>
      <c r="F35" s="183"/>
      <c r="G35" s="184"/>
      <c r="I35" s="3"/>
    </row>
    <row r="36" spans="1:9" x14ac:dyDescent="0.2">
      <c r="B36" s="187"/>
      <c r="C36" s="188"/>
      <c r="D36" s="189"/>
      <c r="E36" s="191"/>
      <c r="F36" s="182"/>
      <c r="G36" s="188"/>
      <c r="I36" s="3"/>
    </row>
    <row r="37" spans="1:9" ht="15" customHeight="1" x14ac:dyDescent="0.25">
      <c r="A37" s="3">
        <v>17</v>
      </c>
      <c r="B37" s="446" t="s">
        <v>270</v>
      </c>
      <c r="C37" s="424"/>
      <c r="D37" s="424"/>
      <c r="E37" s="447"/>
      <c r="F37" s="451" t="e">
        <f>SUM(G34+G27)</f>
        <v>#DIV/0!</v>
      </c>
      <c r="G37" s="452"/>
      <c r="H37" s="2"/>
      <c r="I37" s="3"/>
    </row>
    <row r="38" spans="1:9" s="10" customFormat="1" ht="18" customHeight="1" x14ac:dyDescent="0.25">
      <c r="A38" s="10">
        <v>18</v>
      </c>
      <c r="B38" s="448" t="s">
        <v>273</v>
      </c>
      <c r="C38" s="449"/>
      <c r="D38" s="449"/>
      <c r="E38" s="450"/>
      <c r="F38" s="451" t="e">
        <f>SUM(F37/4)</f>
        <v>#DIV/0!</v>
      </c>
      <c r="G38" s="452"/>
      <c r="I38" s="35"/>
    </row>
    <row r="39" spans="1:9" ht="18" customHeight="1" x14ac:dyDescent="0.25">
      <c r="A39" s="3">
        <v>19</v>
      </c>
      <c r="B39" s="448" t="s">
        <v>274</v>
      </c>
      <c r="C39" s="449"/>
      <c r="D39" s="449"/>
      <c r="E39" s="450"/>
      <c r="F39" s="451" t="e">
        <f>SUM(F37/60)</f>
        <v>#DIV/0!</v>
      </c>
      <c r="G39" s="452"/>
    </row>
  </sheetData>
  <sheetProtection sheet="1" objects="1" scenarios="1"/>
  <mergeCells count="30">
    <mergeCell ref="B39:E39"/>
    <mergeCell ref="F39:G39"/>
    <mergeCell ref="E17:E19"/>
    <mergeCell ref="F17:G18"/>
    <mergeCell ref="H17:I18"/>
    <mergeCell ref="B20:C20"/>
    <mergeCell ref="B31:H31"/>
    <mergeCell ref="E32:E33"/>
    <mergeCell ref="B33:D33"/>
    <mergeCell ref="B38:E38"/>
    <mergeCell ref="F38:G38"/>
    <mergeCell ref="B18:D19"/>
    <mergeCell ref="B37:E37"/>
    <mergeCell ref="F37:G37"/>
    <mergeCell ref="F32:G33"/>
    <mergeCell ref="B34:D34"/>
    <mergeCell ref="B2:G2"/>
    <mergeCell ref="H2:I2"/>
    <mergeCell ref="E3:E5"/>
    <mergeCell ref="F3:G4"/>
    <mergeCell ref="B8:C8"/>
    <mergeCell ref="B21:C21"/>
    <mergeCell ref="H14:I15"/>
    <mergeCell ref="B6:C6"/>
    <mergeCell ref="B7:C7"/>
    <mergeCell ref="B9:C9"/>
    <mergeCell ref="B10:C10"/>
    <mergeCell ref="B11:C11"/>
    <mergeCell ref="B12:C12"/>
    <mergeCell ref="B14:C14"/>
  </mergeCells>
  <hyperlinks>
    <hyperlink ref="H17:I18" r:id="rId1" location="se2.1.200_1413" display="See 200.413(c) Direct Costs " xr:uid="{00000000-0004-0000-0D00-000000000000}"/>
    <hyperlink ref="D13" r:id="rId2" location="se2.1.200_1461" xr:uid="{00000000-0004-0000-0D00-000001000000}"/>
    <hyperlink ref="D14" r:id="rId3" location="se2.1.200_1453" xr:uid="{00000000-0004-0000-0D00-000002000000}"/>
    <hyperlink ref="H2:I2" r:id="rId4" location="sp2.1.200.e" display="2 CFR 200 Subpart E - Cost Principles" xr:uid="{00000000-0004-0000-0D00-000003000000}"/>
    <hyperlink ref="H14:I15" r:id="rId5" location="se2.1.200_168" display="§200.68 - Modified Total Direct Cost" xr:uid="{00000000-0004-0000-0D00-000004000000}"/>
    <hyperlink ref="D7" r:id="rId6" location="se2.1.200_1454" xr:uid="{00000000-0004-0000-0D00-000005000000}"/>
    <hyperlink ref="D8" r:id="rId7" location="se2.1.200_1459" xr:uid="{00000000-0004-0000-0D00-000006000000}"/>
    <hyperlink ref="D9" r:id="rId8" location="se2.1.200_1452" xr:uid="{00000000-0004-0000-0D00-000007000000}"/>
    <hyperlink ref="D10" r:id="rId9" location="se2.1.200_1465" xr:uid="{00000000-0004-0000-0D00-000008000000}"/>
    <hyperlink ref="D11" r:id="rId10" location="se2.1.200_1472" xr:uid="{00000000-0004-0000-0D00-000009000000}"/>
    <hyperlink ref="D12" r:id="rId11" location="se2.1.200_1474" xr:uid="{00000000-0004-0000-0D00-00000A000000}"/>
  </hyperlinks>
  <pageMargins left="0.7" right="0.7" top="0.75" bottom="0.75" header="0.3" footer="0.3"/>
  <pageSetup orientation="landscape" r:id="rId12"/>
  <headerFooter>
    <oddHeader>&amp;C&amp;12Medicaid School-Based Health Services (SBHS) Cost Calculations Worksheet: &amp;A</oddHeader>
    <oddFooter>&amp;L&amp;11Oregon Health Authority
Health Systems Division&amp;C&amp;11&amp;P of &amp;N&amp;R&amp;11Last updated 10/10/2019</oddFooter>
  </headerFooter>
  <rowBreaks count="1" manualBreakCount="1">
    <brk id="39" max="16383" man="1"/>
  </rowBreaks>
  <ignoredErrors>
    <ignoredError sqref="E20:E22"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2" tint="-9.9978637043366805E-2"/>
    <pageSetUpPr fitToPage="1"/>
  </sheetPr>
  <dimension ref="A1:J63"/>
  <sheetViews>
    <sheetView view="pageLayout" topLeftCell="A46" zoomScaleNormal="100" workbookViewId="0">
      <selection activeCell="F50" sqref="F50:F62"/>
    </sheetView>
  </sheetViews>
  <sheetFormatPr defaultRowHeight="18" x14ac:dyDescent="0.25"/>
  <cols>
    <col min="6" max="6" width="8.36328125" customWidth="1"/>
    <col min="7" max="7" width="9.6328125" customWidth="1"/>
    <col min="8" max="8" width="11" customWidth="1"/>
  </cols>
  <sheetData>
    <row r="1" spans="1:10" x14ac:dyDescent="0.25">
      <c r="A1" s="150"/>
      <c r="B1" s="151"/>
      <c r="C1" s="151"/>
      <c r="D1" s="151"/>
      <c r="E1" s="151"/>
      <c r="F1" s="163"/>
      <c r="G1" s="164"/>
      <c r="H1" s="165" t="s">
        <v>118</v>
      </c>
      <c r="I1" s="166"/>
      <c r="J1" s="151"/>
    </row>
    <row r="2" spans="1:10" x14ac:dyDescent="0.25">
      <c r="A2" s="403" t="s">
        <v>225</v>
      </c>
      <c r="B2" s="403"/>
      <c r="C2" s="403"/>
      <c r="D2" s="403"/>
      <c r="E2" s="243"/>
      <c r="F2" s="244" t="s">
        <v>116</v>
      </c>
      <c r="G2" s="245"/>
      <c r="H2" s="246"/>
      <c r="I2" s="247" t="s">
        <v>117</v>
      </c>
      <c r="J2" s="151"/>
    </row>
    <row r="3" spans="1:10" ht="5.25" customHeight="1" x14ac:dyDescent="0.25">
      <c r="A3" s="42"/>
      <c r="B3" s="43"/>
      <c r="C3" s="44"/>
      <c r="D3" s="45"/>
      <c r="E3" s="45"/>
      <c r="F3" s="46"/>
      <c r="G3" s="46"/>
      <c r="H3" s="46"/>
      <c r="I3" s="46"/>
      <c r="J3" s="41"/>
    </row>
    <row r="4" spans="1:10" ht="56.25" customHeight="1" x14ac:dyDescent="0.25">
      <c r="A4" s="381" t="s">
        <v>415</v>
      </c>
      <c r="B4" s="382"/>
      <c r="C4" s="382"/>
      <c r="D4" s="382"/>
      <c r="E4" s="382"/>
      <c r="F4" s="382"/>
      <c r="G4" s="382"/>
      <c r="H4" s="382"/>
      <c r="I4" s="382"/>
      <c r="J4" s="382"/>
    </row>
    <row r="5" spans="1:10" x14ac:dyDescent="0.25">
      <c r="A5" s="42"/>
      <c r="B5" s="43"/>
      <c r="C5" s="44"/>
      <c r="D5" s="76" t="s">
        <v>144</v>
      </c>
      <c r="E5" s="158" t="str">
        <f>'[1]Salary, Benefits, &amp; Travel'!$L$4</f>
        <v>§200.431</v>
      </c>
      <c r="F5" s="159"/>
      <c r="G5" s="161"/>
      <c r="H5" s="46"/>
      <c r="I5" s="46"/>
      <c r="J5" s="41"/>
    </row>
    <row r="6" spans="1:10" ht="51.75" customHeight="1" x14ac:dyDescent="0.25">
      <c r="A6" s="47" t="s">
        <v>1</v>
      </c>
      <c r="B6" s="47" t="s">
        <v>0</v>
      </c>
      <c r="C6" s="47" t="s">
        <v>14</v>
      </c>
      <c r="D6" s="153" t="s">
        <v>224</v>
      </c>
      <c r="E6" s="152" t="s">
        <v>227</v>
      </c>
      <c r="F6" s="152" t="s">
        <v>228</v>
      </c>
      <c r="G6" s="152" t="s">
        <v>231</v>
      </c>
      <c r="H6" s="154" t="s">
        <v>230</v>
      </c>
      <c r="I6" s="459" t="s">
        <v>229</v>
      </c>
      <c r="J6" s="460"/>
    </row>
    <row r="7" spans="1:10" ht="20.25" customHeight="1" x14ac:dyDescent="0.25">
      <c r="A7" s="155" t="s">
        <v>336</v>
      </c>
      <c r="B7" s="156"/>
      <c r="C7" s="156"/>
      <c r="D7" s="156"/>
      <c r="E7" s="156"/>
      <c r="F7" s="156"/>
      <c r="G7" s="156"/>
      <c r="H7" s="156"/>
      <c r="I7" s="160"/>
      <c r="J7" s="157"/>
    </row>
    <row r="8" spans="1:10" x14ac:dyDescent="0.25">
      <c r="A8" s="237"/>
      <c r="B8" s="237"/>
      <c r="C8" s="237"/>
      <c r="D8" s="238"/>
      <c r="E8" s="238"/>
      <c r="F8" s="238"/>
      <c r="G8" s="162">
        <f>SUM(D8+E8+F8)</f>
        <v>0</v>
      </c>
      <c r="H8" s="126">
        <v>1</v>
      </c>
      <c r="I8" s="387">
        <f>SUM(G8*H8)</f>
        <v>0</v>
      </c>
      <c r="J8" s="388"/>
    </row>
    <row r="9" spans="1:10" x14ac:dyDescent="0.25">
      <c r="A9" s="237"/>
      <c r="B9" s="237"/>
      <c r="C9" s="237"/>
      <c r="D9" s="238"/>
      <c r="E9" s="238"/>
      <c r="F9" s="238"/>
      <c r="G9" s="162">
        <f t="shared" ref="G9:G17" si="0">SUM(D9+E9+F9)</f>
        <v>0</v>
      </c>
      <c r="H9" s="126">
        <v>1</v>
      </c>
      <c r="I9" s="389">
        <f t="shared" ref="I9:I17" si="1">SUM(G9*H9)</f>
        <v>0</v>
      </c>
      <c r="J9" s="390"/>
    </row>
    <row r="10" spans="1:10" x14ac:dyDescent="0.25">
      <c r="A10" s="237"/>
      <c r="B10" s="237"/>
      <c r="C10" s="237"/>
      <c r="D10" s="238"/>
      <c r="E10" s="238"/>
      <c r="F10" s="238"/>
      <c r="G10" s="162">
        <f t="shared" si="0"/>
        <v>0</v>
      </c>
      <c r="H10" s="126"/>
      <c r="I10" s="389">
        <f t="shared" si="1"/>
        <v>0</v>
      </c>
      <c r="J10" s="390"/>
    </row>
    <row r="11" spans="1:10" x14ac:dyDescent="0.25">
      <c r="A11" s="237"/>
      <c r="B11" s="237"/>
      <c r="C11" s="237"/>
      <c r="D11" s="238"/>
      <c r="E11" s="238"/>
      <c r="F11" s="238"/>
      <c r="G11" s="162">
        <f t="shared" si="0"/>
        <v>0</v>
      </c>
      <c r="H11" s="126"/>
      <c r="I11" s="389">
        <f t="shared" si="1"/>
        <v>0</v>
      </c>
      <c r="J11" s="390"/>
    </row>
    <row r="12" spans="1:10" x14ac:dyDescent="0.25">
      <c r="A12" s="237"/>
      <c r="B12" s="237"/>
      <c r="C12" s="237"/>
      <c r="D12" s="238"/>
      <c r="E12" s="238"/>
      <c r="F12" s="238"/>
      <c r="G12" s="162">
        <f t="shared" si="0"/>
        <v>0</v>
      </c>
      <c r="H12" s="126"/>
      <c r="I12" s="389">
        <f t="shared" si="1"/>
        <v>0</v>
      </c>
      <c r="J12" s="390"/>
    </row>
    <row r="13" spans="1:10" x14ac:dyDescent="0.25">
      <c r="A13" s="237"/>
      <c r="B13" s="237"/>
      <c r="C13" s="237"/>
      <c r="D13" s="238"/>
      <c r="E13" s="238"/>
      <c r="F13" s="238"/>
      <c r="G13" s="162">
        <f t="shared" si="0"/>
        <v>0</v>
      </c>
      <c r="H13" s="126"/>
      <c r="I13" s="389">
        <f t="shared" si="1"/>
        <v>0</v>
      </c>
      <c r="J13" s="390"/>
    </row>
    <row r="14" spans="1:10" x14ac:dyDescent="0.25">
      <c r="A14" s="237"/>
      <c r="B14" s="237"/>
      <c r="C14" s="237"/>
      <c r="D14" s="238"/>
      <c r="E14" s="238"/>
      <c r="F14" s="238"/>
      <c r="G14" s="162">
        <f t="shared" si="0"/>
        <v>0</v>
      </c>
      <c r="H14" s="126"/>
      <c r="I14" s="389">
        <f t="shared" si="1"/>
        <v>0</v>
      </c>
      <c r="J14" s="390"/>
    </row>
    <row r="15" spans="1:10" x14ac:dyDescent="0.25">
      <c r="A15" s="237"/>
      <c r="B15" s="237"/>
      <c r="C15" s="237"/>
      <c r="D15" s="238"/>
      <c r="E15" s="238"/>
      <c r="F15" s="238"/>
      <c r="G15" s="162">
        <f t="shared" si="0"/>
        <v>0</v>
      </c>
      <c r="H15" s="126"/>
      <c r="I15" s="389">
        <f t="shared" si="1"/>
        <v>0</v>
      </c>
      <c r="J15" s="390"/>
    </row>
    <row r="16" spans="1:10" x14ac:dyDescent="0.25">
      <c r="A16" s="237"/>
      <c r="B16" s="237"/>
      <c r="C16" s="237"/>
      <c r="D16" s="238"/>
      <c r="E16" s="238"/>
      <c r="F16" s="238"/>
      <c r="G16" s="162">
        <f t="shared" si="0"/>
        <v>0</v>
      </c>
      <c r="H16" s="126"/>
      <c r="I16" s="389">
        <f t="shared" si="1"/>
        <v>0</v>
      </c>
      <c r="J16" s="390"/>
    </row>
    <row r="17" spans="1:10" ht="18.75" thickBot="1" x14ac:dyDescent="0.3">
      <c r="A17" s="237"/>
      <c r="B17" s="237"/>
      <c r="C17" s="237"/>
      <c r="D17" s="238"/>
      <c r="E17" s="238"/>
      <c r="F17" s="238"/>
      <c r="G17" s="162">
        <f t="shared" si="0"/>
        <v>0</v>
      </c>
      <c r="H17" s="126"/>
      <c r="I17" s="383">
        <f t="shared" si="1"/>
        <v>0</v>
      </c>
      <c r="J17" s="384"/>
    </row>
    <row r="18" spans="1:10" ht="19.5" thickTop="1" thickBot="1" x14ac:dyDescent="0.3">
      <c r="A18" s="404" t="s">
        <v>245</v>
      </c>
      <c r="B18" s="405"/>
      <c r="C18" s="173">
        <f>SUM(C8:C17)</f>
        <v>0</v>
      </c>
      <c r="D18" s="175">
        <f>SUM(D8:D17)</f>
        <v>0</v>
      </c>
      <c r="E18" s="175">
        <f>SUM(E8:E17)</f>
        <v>0</v>
      </c>
      <c r="F18" s="167">
        <f>SUM(F8:F17)</f>
        <v>0</v>
      </c>
      <c r="G18" s="167">
        <f>SUM(G8:G17)</f>
        <v>0</v>
      </c>
      <c r="H18" s="174"/>
      <c r="I18" s="393">
        <f>SUM(I8:J17)</f>
        <v>0</v>
      </c>
      <c r="J18" s="394"/>
    </row>
    <row r="19" spans="1:10" ht="39.75" thickTop="1" x14ac:dyDescent="0.25">
      <c r="A19" s="193" t="s">
        <v>1</v>
      </c>
      <c r="B19" s="193" t="s">
        <v>0</v>
      </c>
      <c r="C19" s="194" t="s">
        <v>14</v>
      </c>
      <c r="D19" s="194" t="s">
        <v>224</v>
      </c>
      <c r="E19" s="195" t="s">
        <v>227</v>
      </c>
      <c r="F19" s="195" t="s">
        <v>228</v>
      </c>
      <c r="G19" s="195" t="s">
        <v>238</v>
      </c>
      <c r="H19" s="195" t="s">
        <v>239</v>
      </c>
      <c r="I19" s="401" t="s">
        <v>229</v>
      </c>
      <c r="J19" s="402"/>
    </row>
    <row r="20" spans="1:10" ht="20.25" customHeight="1" x14ac:dyDescent="0.25">
      <c r="A20" s="395" t="s">
        <v>221</v>
      </c>
      <c r="B20" s="396"/>
      <c r="C20" s="396"/>
      <c r="D20" s="396"/>
      <c r="E20" s="396"/>
      <c r="F20" s="396"/>
      <c r="G20" s="396"/>
      <c r="H20" s="396"/>
      <c r="I20" s="396"/>
      <c r="J20" s="397"/>
    </row>
    <row r="21" spans="1:10" ht="21" customHeight="1" x14ac:dyDescent="0.25">
      <c r="A21" s="127"/>
      <c r="B21" s="127"/>
      <c r="C21" s="127"/>
      <c r="D21" s="128"/>
      <c r="E21" s="128"/>
      <c r="F21" s="318"/>
      <c r="G21" s="48">
        <f>SUM(D21:F21)</f>
        <v>0</v>
      </c>
      <c r="H21" s="129"/>
      <c r="I21" s="391">
        <f>(G21*H21)</f>
        <v>0</v>
      </c>
      <c r="J21" s="392"/>
    </row>
    <row r="22" spans="1:10" x14ac:dyDescent="0.25">
      <c r="A22" s="127"/>
      <c r="B22" s="127"/>
      <c r="C22" s="127"/>
      <c r="D22" s="128"/>
      <c r="E22" s="128"/>
      <c r="F22" s="318"/>
      <c r="G22" s="48">
        <f t="shared" ref="G22:G30" si="2">SUM(D22:F22)</f>
        <v>0</v>
      </c>
      <c r="H22" s="129"/>
      <c r="I22" s="391">
        <f t="shared" ref="I22:I30" si="3">(G22*H22)</f>
        <v>0</v>
      </c>
      <c r="J22" s="392"/>
    </row>
    <row r="23" spans="1:10" x14ac:dyDescent="0.25">
      <c r="A23" s="127"/>
      <c r="B23" s="127"/>
      <c r="C23" s="127"/>
      <c r="D23" s="128"/>
      <c r="E23" s="128"/>
      <c r="F23" s="318"/>
      <c r="G23" s="48">
        <f t="shared" si="2"/>
        <v>0</v>
      </c>
      <c r="H23" s="129"/>
      <c r="I23" s="391">
        <f t="shared" si="3"/>
        <v>0</v>
      </c>
      <c r="J23" s="392"/>
    </row>
    <row r="24" spans="1:10" x14ac:dyDescent="0.25">
      <c r="A24" s="127"/>
      <c r="B24" s="127"/>
      <c r="C24" s="127"/>
      <c r="D24" s="128"/>
      <c r="E24" s="128"/>
      <c r="F24" s="318"/>
      <c r="G24" s="48">
        <f t="shared" si="2"/>
        <v>0</v>
      </c>
      <c r="H24" s="129"/>
      <c r="I24" s="391">
        <f t="shared" si="3"/>
        <v>0</v>
      </c>
      <c r="J24" s="392"/>
    </row>
    <row r="25" spans="1:10" x14ac:dyDescent="0.25">
      <c r="A25" s="127"/>
      <c r="B25" s="127"/>
      <c r="C25" s="127"/>
      <c r="D25" s="128"/>
      <c r="E25" s="128"/>
      <c r="F25" s="318"/>
      <c r="G25" s="48">
        <f t="shared" si="2"/>
        <v>0</v>
      </c>
      <c r="H25" s="129"/>
      <c r="I25" s="391">
        <f t="shared" si="3"/>
        <v>0</v>
      </c>
      <c r="J25" s="392"/>
    </row>
    <row r="26" spans="1:10" x14ac:dyDescent="0.25">
      <c r="A26" s="127"/>
      <c r="B26" s="127"/>
      <c r="C26" s="127"/>
      <c r="D26" s="128"/>
      <c r="E26" s="128"/>
      <c r="F26" s="318"/>
      <c r="G26" s="48">
        <f t="shared" si="2"/>
        <v>0</v>
      </c>
      <c r="H26" s="129"/>
      <c r="I26" s="391">
        <f t="shared" si="3"/>
        <v>0</v>
      </c>
      <c r="J26" s="392"/>
    </row>
    <row r="27" spans="1:10" x14ac:dyDescent="0.25">
      <c r="A27" s="127"/>
      <c r="B27" s="127"/>
      <c r="C27" s="127"/>
      <c r="D27" s="128"/>
      <c r="E27" s="128"/>
      <c r="F27" s="318"/>
      <c r="G27" s="48">
        <f t="shared" si="2"/>
        <v>0</v>
      </c>
      <c r="H27" s="129"/>
      <c r="I27" s="391">
        <f t="shared" si="3"/>
        <v>0</v>
      </c>
      <c r="J27" s="392"/>
    </row>
    <row r="28" spans="1:10" x14ac:dyDescent="0.25">
      <c r="A28" s="127"/>
      <c r="B28" s="127"/>
      <c r="C28" s="127"/>
      <c r="D28" s="128"/>
      <c r="E28" s="128"/>
      <c r="F28" s="318"/>
      <c r="G28" s="48">
        <f t="shared" si="2"/>
        <v>0</v>
      </c>
      <c r="H28" s="129"/>
      <c r="I28" s="391">
        <f t="shared" si="3"/>
        <v>0</v>
      </c>
      <c r="J28" s="392"/>
    </row>
    <row r="29" spans="1:10" x14ac:dyDescent="0.25">
      <c r="A29" s="127"/>
      <c r="B29" s="127"/>
      <c r="C29" s="127"/>
      <c r="D29" s="128"/>
      <c r="E29" s="128"/>
      <c r="F29" s="318"/>
      <c r="G29" s="48">
        <f t="shared" si="2"/>
        <v>0</v>
      </c>
      <c r="H29" s="129"/>
      <c r="I29" s="391">
        <f t="shared" si="3"/>
        <v>0</v>
      </c>
      <c r="J29" s="392"/>
    </row>
    <row r="30" spans="1:10" x14ac:dyDescent="0.25">
      <c r="A30" s="127"/>
      <c r="B30" s="127"/>
      <c r="C30" s="127"/>
      <c r="D30" s="128"/>
      <c r="E30" s="128"/>
      <c r="F30" s="318"/>
      <c r="G30" s="48">
        <f t="shared" si="2"/>
        <v>0</v>
      </c>
      <c r="H30" s="129"/>
      <c r="I30" s="391">
        <f t="shared" si="3"/>
        <v>0</v>
      </c>
      <c r="J30" s="392"/>
    </row>
    <row r="31" spans="1:10" x14ac:dyDescent="0.25">
      <c r="A31" s="49"/>
      <c r="B31" s="49"/>
      <c r="C31" s="50">
        <f>SUM(C20:C30)</f>
        <v>0</v>
      </c>
      <c r="D31" s="50">
        <f>SUM(D20:D30)</f>
        <v>0</v>
      </c>
      <c r="E31" s="50">
        <f>SUM(E20:E30)</f>
        <v>0</v>
      </c>
      <c r="F31" s="50">
        <f>SUM(F20:F30)</f>
        <v>0</v>
      </c>
      <c r="G31" s="50">
        <f>SUM(G21:G30)</f>
        <v>0</v>
      </c>
      <c r="H31" s="51" t="e">
        <f>SUMPRODUCT(C20:C30,H20:H30)/C31</f>
        <v>#DIV/0!</v>
      </c>
      <c r="I31" s="399">
        <f>SUM(I20:I30)</f>
        <v>0</v>
      </c>
      <c r="J31" s="400"/>
    </row>
    <row r="32" spans="1:10" ht="39" x14ac:dyDescent="0.25">
      <c r="A32" s="193" t="s">
        <v>1</v>
      </c>
      <c r="B32" s="193" t="s">
        <v>0</v>
      </c>
      <c r="C32" s="194" t="s">
        <v>14</v>
      </c>
      <c r="D32" s="194" t="s">
        <v>224</v>
      </c>
      <c r="E32" s="195" t="s">
        <v>227</v>
      </c>
      <c r="F32" s="195" t="s">
        <v>228</v>
      </c>
      <c r="G32" s="195" t="s">
        <v>238</v>
      </c>
      <c r="H32" s="195" t="s">
        <v>239</v>
      </c>
      <c r="I32" s="401" t="s">
        <v>229</v>
      </c>
      <c r="J32" s="402"/>
    </row>
    <row r="33" spans="1:10" ht="20.25" customHeight="1" x14ac:dyDescent="0.25">
      <c r="A33" s="406" t="s">
        <v>220</v>
      </c>
      <c r="B33" s="407"/>
      <c r="C33" s="407"/>
      <c r="D33" s="407"/>
      <c r="E33" s="407"/>
      <c r="F33" s="407"/>
      <c r="G33" s="407"/>
      <c r="H33" s="407"/>
      <c r="I33" s="407"/>
      <c r="J33" s="408"/>
    </row>
    <row r="34" spans="1:10" x14ac:dyDescent="0.25">
      <c r="A34" s="130"/>
      <c r="B34" s="130"/>
      <c r="C34" s="130"/>
      <c r="D34" s="130"/>
      <c r="E34" s="130"/>
      <c r="F34" s="131"/>
      <c r="G34" s="48">
        <f>SUM(D34:F34)</f>
        <v>0</v>
      </c>
      <c r="H34" s="132"/>
      <c r="I34" s="391">
        <f>SUM(G34*H34)</f>
        <v>0</v>
      </c>
      <c r="J34" s="398"/>
    </row>
    <row r="35" spans="1:10" x14ac:dyDescent="0.25">
      <c r="A35" s="130"/>
      <c r="B35" s="130"/>
      <c r="C35" s="130"/>
      <c r="D35" s="130"/>
      <c r="E35" s="130"/>
      <c r="F35" s="131"/>
      <c r="G35" s="48">
        <f t="shared" ref="G35:G46" si="4">SUM(D35:F35)</f>
        <v>0</v>
      </c>
      <c r="H35" s="132"/>
      <c r="I35" s="391">
        <f t="shared" ref="I35:I46" si="5">SUM(G35*H35)</f>
        <v>0</v>
      </c>
      <c r="J35" s="398"/>
    </row>
    <row r="36" spans="1:10" x14ac:dyDescent="0.25">
      <c r="A36" s="130"/>
      <c r="B36" s="130"/>
      <c r="C36" s="130"/>
      <c r="D36" s="131"/>
      <c r="E36" s="131"/>
      <c r="F36" s="131"/>
      <c r="G36" s="48">
        <f t="shared" si="4"/>
        <v>0</v>
      </c>
      <c r="H36" s="132"/>
      <c r="I36" s="391">
        <f t="shared" si="5"/>
        <v>0</v>
      </c>
      <c r="J36" s="398"/>
    </row>
    <row r="37" spans="1:10" ht="21" customHeight="1" x14ac:dyDescent="0.25">
      <c r="A37" s="130"/>
      <c r="B37" s="130"/>
      <c r="C37" s="130"/>
      <c r="D37" s="131"/>
      <c r="E37" s="131"/>
      <c r="F37" s="131"/>
      <c r="G37" s="48">
        <f t="shared" si="4"/>
        <v>0</v>
      </c>
      <c r="H37" s="132"/>
      <c r="I37" s="391">
        <f t="shared" si="5"/>
        <v>0</v>
      </c>
      <c r="J37" s="398"/>
    </row>
    <row r="38" spans="1:10" x14ac:dyDescent="0.25">
      <c r="A38" s="130"/>
      <c r="B38" s="130"/>
      <c r="C38" s="130"/>
      <c r="D38" s="131"/>
      <c r="E38" s="131"/>
      <c r="F38" s="131"/>
      <c r="G38" s="48">
        <f t="shared" si="4"/>
        <v>0</v>
      </c>
      <c r="H38" s="132"/>
      <c r="I38" s="391">
        <f t="shared" si="5"/>
        <v>0</v>
      </c>
      <c r="J38" s="398"/>
    </row>
    <row r="39" spans="1:10" x14ac:dyDescent="0.25">
      <c r="A39" s="130"/>
      <c r="B39" s="130"/>
      <c r="C39" s="130"/>
      <c r="D39" s="131"/>
      <c r="E39" s="131"/>
      <c r="F39" s="131"/>
      <c r="G39" s="48">
        <f t="shared" si="4"/>
        <v>0</v>
      </c>
      <c r="H39" s="132"/>
      <c r="I39" s="391">
        <f t="shared" si="5"/>
        <v>0</v>
      </c>
      <c r="J39" s="398"/>
    </row>
    <row r="40" spans="1:10" x14ac:dyDescent="0.25">
      <c r="A40" s="130"/>
      <c r="B40" s="130"/>
      <c r="C40" s="130"/>
      <c r="D40" s="131"/>
      <c r="E40" s="131"/>
      <c r="F40" s="131"/>
      <c r="G40" s="48">
        <f t="shared" si="4"/>
        <v>0</v>
      </c>
      <c r="H40" s="132"/>
      <c r="I40" s="391">
        <f t="shared" si="5"/>
        <v>0</v>
      </c>
      <c r="J40" s="398"/>
    </row>
    <row r="41" spans="1:10" x14ac:dyDescent="0.25">
      <c r="A41" s="130"/>
      <c r="B41" s="130"/>
      <c r="C41" s="130"/>
      <c r="D41" s="131"/>
      <c r="E41" s="131"/>
      <c r="F41" s="131"/>
      <c r="G41" s="48">
        <f t="shared" si="4"/>
        <v>0</v>
      </c>
      <c r="H41" s="132"/>
      <c r="I41" s="391">
        <f t="shared" si="5"/>
        <v>0</v>
      </c>
      <c r="J41" s="398"/>
    </row>
    <row r="42" spans="1:10" x14ac:dyDescent="0.25">
      <c r="A42" s="130"/>
      <c r="B42" s="130"/>
      <c r="C42" s="130"/>
      <c r="D42" s="131"/>
      <c r="E42" s="131"/>
      <c r="F42" s="131"/>
      <c r="G42" s="48">
        <f t="shared" si="4"/>
        <v>0</v>
      </c>
      <c r="H42" s="132"/>
      <c r="I42" s="391">
        <f t="shared" si="5"/>
        <v>0</v>
      </c>
      <c r="J42" s="398"/>
    </row>
    <row r="43" spans="1:10" x14ac:dyDescent="0.25">
      <c r="A43" s="130"/>
      <c r="B43" s="130"/>
      <c r="C43" s="130"/>
      <c r="D43" s="131"/>
      <c r="E43" s="131"/>
      <c r="F43" s="131"/>
      <c r="G43" s="48">
        <f t="shared" si="4"/>
        <v>0</v>
      </c>
      <c r="H43" s="132"/>
      <c r="I43" s="391">
        <f t="shared" si="5"/>
        <v>0</v>
      </c>
      <c r="J43" s="398"/>
    </row>
    <row r="44" spans="1:10" x14ac:dyDescent="0.25">
      <c r="A44" s="130"/>
      <c r="B44" s="130"/>
      <c r="C44" s="130"/>
      <c r="D44" s="131"/>
      <c r="E44" s="131"/>
      <c r="F44" s="131"/>
      <c r="G44" s="48">
        <f t="shared" si="4"/>
        <v>0</v>
      </c>
      <c r="H44" s="132"/>
      <c r="I44" s="391">
        <f t="shared" si="5"/>
        <v>0</v>
      </c>
      <c r="J44" s="398"/>
    </row>
    <row r="45" spans="1:10" x14ac:dyDescent="0.25">
      <c r="A45" s="130"/>
      <c r="B45" s="130"/>
      <c r="C45" s="130"/>
      <c r="D45" s="131"/>
      <c r="E45" s="131"/>
      <c r="F45" s="131"/>
      <c r="G45" s="48">
        <f t="shared" si="4"/>
        <v>0</v>
      </c>
      <c r="H45" s="132"/>
      <c r="I45" s="391">
        <f t="shared" si="5"/>
        <v>0</v>
      </c>
      <c r="J45" s="398"/>
    </row>
    <row r="46" spans="1:10" x14ac:dyDescent="0.25">
      <c r="A46" s="130"/>
      <c r="B46" s="130"/>
      <c r="C46" s="130"/>
      <c r="D46" s="131"/>
      <c r="E46" s="131"/>
      <c r="F46" s="131"/>
      <c r="G46" s="48">
        <f t="shared" si="4"/>
        <v>0</v>
      </c>
      <c r="H46" s="132"/>
      <c r="I46" s="391">
        <f t="shared" si="5"/>
        <v>0</v>
      </c>
      <c r="J46" s="398"/>
    </row>
    <row r="47" spans="1:10" x14ac:dyDescent="0.25">
      <c r="A47" s="169"/>
      <c r="B47" s="169"/>
      <c r="C47" s="169">
        <f>SUM(C34:C46)</f>
        <v>0</v>
      </c>
      <c r="D47" s="170">
        <f>SUM(D34:D46)</f>
        <v>0</v>
      </c>
      <c r="E47" s="170">
        <f>SUM(E34:E46)</f>
        <v>0</v>
      </c>
      <c r="F47" s="171">
        <f>SUM(F34:F46)</f>
        <v>0</v>
      </c>
      <c r="G47" s="171">
        <f>SUM(G34:G46)</f>
        <v>0</v>
      </c>
      <c r="H47" s="172"/>
      <c r="I47" s="412">
        <f>SUM(I34:J46)</f>
        <v>0</v>
      </c>
      <c r="J47" s="413"/>
    </row>
    <row r="48" spans="1:10" ht="51.75" customHeight="1" x14ac:dyDescent="0.25">
      <c r="A48" s="193" t="s">
        <v>1</v>
      </c>
      <c r="B48" s="193" t="s">
        <v>0</v>
      </c>
      <c r="C48" s="194" t="s">
        <v>14</v>
      </c>
      <c r="D48" s="194" t="s">
        <v>224</v>
      </c>
      <c r="E48" s="195" t="s">
        <v>227</v>
      </c>
      <c r="F48" s="195" t="s">
        <v>228</v>
      </c>
      <c r="G48" s="195" t="s">
        <v>238</v>
      </c>
      <c r="H48" s="195" t="s">
        <v>239</v>
      </c>
      <c r="I48" s="401" t="s">
        <v>229</v>
      </c>
      <c r="J48" s="402"/>
    </row>
    <row r="49" spans="1:10" ht="20.25" x14ac:dyDescent="0.3">
      <c r="A49" s="409" t="s">
        <v>219</v>
      </c>
      <c r="B49" s="410"/>
      <c r="C49" s="410"/>
      <c r="D49" s="410"/>
      <c r="E49" s="410"/>
      <c r="F49" s="410"/>
      <c r="G49" s="410"/>
      <c r="H49" s="410"/>
      <c r="I49" s="410"/>
      <c r="J49" s="411"/>
    </row>
    <row r="50" spans="1:10" x14ac:dyDescent="0.25">
      <c r="A50" s="133"/>
      <c r="B50" s="133"/>
      <c r="C50" s="133"/>
      <c r="D50" s="133"/>
      <c r="E50" s="133"/>
      <c r="F50" s="320"/>
      <c r="G50" s="48">
        <f>SUM(D50:F50)</f>
        <v>0</v>
      </c>
      <c r="H50" s="134"/>
      <c r="I50" s="391">
        <f>SUM(G50*H50)</f>
        <v>0</v>
      </c>
      <c r="J50" s="392"/>
    </row>
    <row r="51" spans="1:10" x14ac:dyDescent="0.25">
      <c r="A51" s="133"/>
      <c r="B51" s="133"/>
      <c r="C51" s="133"/>
      <c r="D51" s="133"/>
      <c r="E51" s="133"/>
      <c r="F51" s="320"/>
      <c r="G51" s="48">
        <f t="shared" ref="G51:G62" si="6">SUM(D51:F51)</f>
        <v>0</v>
      </c>
      <c r="H51" s="134"/>
      <c r="I51" s="391">
        <f t="shared" ref="I51:I62" si="7">SUM(G51*H51)</f>
        <v>0</v>
      </c>
      <c r="J51" s="392"/>
    </row>
    <row r="52" spans="1:10" x14ac:dyDescent="0.25">
      <c r="A52" s="133"/>
      <c r="B52" s="133"/>
      <c r="C52" s="133"/>
      <c r="D52" s="133"/>
      <c r="E52" s="133"/>
      <c r="F52" s="320"/>
      <c r="G52" s="48">
        <f t="shared" si="6"/>
        <v>0</v>
      </c>
      <c r="H52" s="134"/>
      <c r="I52" s="391">
        <f t="shared" si="7"/>
        <v>0</v>
      </c>
      <c r="J52" s="392"/>
    </row>
    <row r="53" spans="1:10" x14ac:dyDescent="0.25">
      <c r="A53" s="133"/>
      <c r="B53" s="133"/>
      <c r="C53" s="133"/>
      <c r="D53" s="133"/>
      <c r="E53" s="133"/>
      <c r="F53" s="320"/>
      <c r="G53" s="48">
        <f t="shared" si="6"/>
        <v>0</v>
      </c>
      <c r="H53" s="134"/>
      <c r="I53" s="391">
        <f t="shared" si="7"/>
        <v>0</v>
      </c>
      <c r="J53" s="392"/>
    </row>
    <row r="54" spans="1:10" x14ac:dyDescent="0.25">
      <c r="A54" s="133"/>
      <c r="B54" s="133"/>
      <c r="C54" s="133"/>
      <c r="D54" s="133"/>
      <c r="E54" s="133"/>
      <c r="F54" s="320"/>
      <c r="G54" s="48">
        <f t="shared" si="6"/>
        <v>0</v>
      </c>
      <c r="H54" s="134"/>
      <c r="I54" s="391">
        <f t="shared" si="7"/>
        <v>0</v>
      </c>
      <c r="J54" s="392"/>
    </row>
    <row r="55" spans="1:10" x14ac:dyDescent="0.25">
      <c r="A55" s="133"/>
      <c r="B55" s="133"/>
      <c r="C55" s="133"/>
      <c r="D55" s="133"/>
      <c r="E55" s="133"/>
      <c r="F55" s="320"/>
      <c r="G55" s="48">
        <f t="shared" si="6"/>
        <v>0</v>
      </c>
      <c r="H55" s="134"/>
      <c r="I55" s="391">
        <f t="shared" si="7"/>
        <v>0</v>
      </c>
      <c r="J55" s="392"/>
    </row>
    <row r="56" spans="1:10" x14ac:dyDescent="0.25">
      <c r="A56" s="133"/>
      <c r="B56" s="133"/>
      <c r="C56" s="133"/>
      <c r="D56" s="133"/>
      <c r="E56" s="133"/>
      <c r="F56" s="320"/>
      <c r="G56" s="48">
        <f t="shared" si="6"/>
        <v>0</v>
      </c>
      <c r="H56" s="134"/>
      <c r="I56" s="391">
        <f t="shared" si="7"/>
        <v>0</v>
      </c>
      <c r="J56" s="392"/>
    </row>
    <row r="57" spans="1:10" x14ac:dyDescent="0.25">
      <c r="A57" s="133"/>
      <c r="B57" s="133"/>
      <c r="C57" s="133"/>
      <c r="D57" s="133"/>
      <c r="E57" s="133"/>
      <c r="F57" s="320"/>
      <c r="G57" s="48">
        <f t="shared" si="6"/>
        <v>0</v>
      </c>
      <c r="H57" s="134"/>
      <c r="I57" s="391">
        <f t="shared" si="7"/>
        <v>0</v>
      </c>
      <c r="J57" s="392"/>
    </row>
    <row r="58" spans="1:10" x14ac:dyDescent="0.25">
      <c r="A58" s="133"/>
      <c r="B58" s="133"/>
      <c r="C58" s="133"/>
      <c r="D58" s="133"/>
      <c r="E58" s="133"/>
      <c r="F58" s="320"/>
      <c r="G58" s="48">
        <f t="shared" si="6"/>
        <v>0</v>
      </c>
      <c r="H58" s="134"/>
      <c r="I58" s="391">
        <f t="shared" si="7"/>
        <v>0</v>
      </c>
      <c r="J58" s="392"/>
    </row>
    <row r="59" spans="1:10" x14ac:dyDescent="0.25">
      <c r="A59" s="133"/>
      <c r="B59" s="133"/>
      <c r="C59" s="133"/>
      <c r="D59" s="133"/>
      <c r="E59" s="133"/>
      <c r="F59" s="320"/>
      <c r="G59" s="48">
        <f t="shared" si="6"/>
        <v>0</v>
      </c>
      <c r="H59" s="134"/>
      <c r="I59" s="391">
        <f t="shared" si="7"/>
        <v>0</v>
      </c>
      <c r="J59" s="392"/>
    </row>
    <row r="60" spans="1:10" x14ac:dyDescent="0.25">
      <c r="A60" s="133"/>
      <c r="B60" s="133"/>
      <c r="C60" s="133"/>
      <c r="D60" s="133"/>
      <c r="E60" s="133"/>
      <c r="F60" s="320"/>
      <c r="G60" s="48">
        <f t="shared" si="6"/>
        <v>0</v>
      </c>
      <c r="H60" s="134"/>
      <c r="I60" s="391">
        <f t="shared" si="7"/>
        <v>0</v>
      </c>
      <c r="J60" s="392"/>
    </row>
    <row r="61" spans="1:10" x14ac:dyDescent="0.25">
      <c r="A61" s="133"/>
      <c r="B61" s="133"/>
      <c r="C61" s="133"/>
      <c r="D61" s="133"/>
      <c r="E61" s="133"/>
      <c r="F61" s="320"/>
      <c r="G61" s="48">
        <f t="shared" si="6"/>
        <v>0</v>
      </c>
      <c r="H61" s="134"/>
      <c r="I61" s="391">
        <f t="shared" si="7"/>
        <v>0</v>
      </c>
      <c r="J61" s="392"/>
    </row>
    <row r="62" spans="1:10" x14ac:dyDescent="0.25">
      <c r="A62" s="133"/>
      <c r="B62" s="133"/>
      <c r="C62" s="133"/>
      <c r="D62" s="133"/>
      <c r="E62" s="133"/>
      <c r="F62" s="320"/>
      <c r="G62" s="48">
        <f t="shared" si="6"/>
        <v>0</v>
      </c>
      <c r="H62" s="134"/>
      <c r="I62" s="391">
        <f t="shared" si="7"/>
        <v>0</v>
      </c>
      <c r="J62" s="392"/>
    </row>
    <row r="63" spans="1:10" x14ac:dyDescent="0.25">
      <c r="A63" s="52"/>
      <c r="B63" s="52"/>
      <c r="C63" s="53">
        <f>SUM(C50:C62)</f>
        <v>0</v>
      </c>
      <c r="D63" s="53">
        <f>SUM(D50:D62)</f>
        <v>0</v>
      </c>
      <c r="E63" s="53">
        <f>SUM(E50:E62)</f>
        <v>0</v>
      </c>
      <c r="F63" s="53">
        <f>SUM(F50:F62)</f>
        <v>0</v>
      </c>
      <c r="G63" s="53">
        <f>SUM(G50:G62)</f>
        <v>0</v>
      </c>
      <c r="H63" s="54"/>
      <c r="I63" s="414">
        <f>SUM(I50:I62)</f>
        <v>0</v>
      </c>
      <c r="J63" s="415"/>
    </row>
  </sheetData>
  <sheetProtection sheet="1" objects="1" scenarios="1"/>
  <mergeCells count="60">
    <mergeCell ref="I63:J63"/>
    <mergeCell ref="I52:J52"/>
    <mergeCell ref="I53:J53"/>
    <mergeCell ref="I54:J54"/>
    <mergeCell ref="I55:J55"/>
    <mergeCell ref="I56:J56"/>
    <mergeCell ref="I57:J57"/>
    <mergeCell ref="I58:J58"/>
    <mergeCell ref="I59:J59"/>
    <mergeCell ref="I60:J60"/>
    <mergeCell ref="I61:J61"/>
    <mergeCell ref="I62:J62"/>
    <mergeCell ref="I51:J51"/>
    <mergeCell ref="I40:J40"/>
    <mergeCell ref="I41:J41"/>
    <mergeCell ref="I42:J42"/>
    <mergeCell ref="I43:J43"/>
    <mergeCell ref="I44:J44"/>
    <mergeCell ref="I45:J45"/>
    <mergeCell ref="I46:J46"/>
    <mergeCell ref="I47:J47"/>
    <mergeCell ref="I48:J48"/>
    <mergeCell ref="A49:J49"/>
    <mergeCell ref="I50:J50"/>
    <mergeCell ref="I39:J39"/>
    <mergeCell ref="I28:J28"/>
    <mergeCell ref="I29:J29"/>
    <mergeCell ref="I30:J30"/>
    <mergeCell ref="I31:J31"/>
    <mergeCell ref="I32:J32"/>
    <mergeCell ref="A33:J33"/>
    <mergeCell ref="I34:J34"/>
    <mergeCell ref="I35:J35"/>
    <mergeCell ref="I36:J36"/>
    <mergeCell ref="I37:J37"/>
    <mergeCell ref="I38:J38"/>
    <mergeCell ref="I27:J27"/>
    <mergeCell ref="I17:J17"/>
    <mergeCell ref="A18:B18"/>
    <mergeCell ref="I18:J18"/>
    <mergeCell ref="I19:J19"/>
    <mergeCell ref="A20:J20"/>
    <mergeCell ref="I21:J21"/>
    <mergeCell ref="I22:J22"/>
    <mergeCell ref="I23:J23"/>
    <mergeCell ref="I24:J24"/>
    <mergeCell ref="I25:J25"/>
    <mergeCell ref="I26:J26"/>
    <mergeCell ref="I16:J16"/>
    <mergeCell ref="A2:D2"/>
    <mergeCell ref="I6:J6"/>
    <mergeCell ref="I8:J8"/>
    <mergeCell ref="I9:J9"/>
    <mergeCell ref="I10:J10"/>
    <mergeCell ref="I11:J11"/>
    <mergeCell ref="I12:J12"/>
    <mergeCell ref="I13:J13"/>
    <mergeCell ref="I14:J14"/>
    <mergeCell ref="I15:J15"/>
    <mergeCell ref="A4:J4"/>
  </mergeCells>
  <hyperlinks>
    <hyperlink ref="D5" r:id="rId1" location="se2.1.200_1430" xr:uid="{00000000-0004-0000-0E00-000000000000}"/>
    <hyperlink ref="E5" r:id="rId2" location="se2.1.200_1431" display="§200.431" xr:uid="{00000000-0004-0000-0E00-000001000000}"/>
  </hyperlinks>
  <pageMargins left="0.7" right="0.7" top="0.75" bottom="0.75" header="0.3" footer="0.3"/>
  <pageSetup scale="72" fitToHeight="0" orientation="portrait" r:id="rId3"/>
  <headerFooter>
    <oddHeader>&amp;C&amp;12Medicaid School-Based Health Services (SBHS) Cost Calculations Worksheet: &amp;A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theme="2" tint="-9.9978637043366805E-2"/>
  </sheetPr>
  <dimension ref="A1:P39"/>
  <sheetViews>
    <sheetView view="pageLayout" topLeftCell="A10" zoomScaleNormal="100" workbookViewId="0">
      <selection activeCell="E26" sqref="E26"/>
    </sheetView>
  </sheetViews>
  <sheetFormatPr defaultColWidth="8.7265625" defaultRowHeight="14.25" x14ac:dyDescent="0.2"/>
  <cols>
    <col min="1" max="1" width="3.26953125" style="3" customWidth="1"/>
    <col min="2" max="2" width="25.36328125" style="28" customWidth="1"/>
    <col min="3" max="3" width="14.7265625" style="28" customWidth="1"/>
    <col min="4" max="4" width="6.54296875" style="28" customWidth="1"/>
    <col min="5" max="5" width="10" style="28" customWidth="1"/>
    <col min="6" max="6" width="5.26953125" style="28" bestFit="1" customWidth="1"/>
    <col min="7" max="7" width="8.453125" style="3" customWidth="1"/>
    <col min="8" max="8" width="10.1796875" style="3" customWidth="1"/>
    <col min="9" max="9" width="4.54296875" style="8" customWidth="1"/>
    <col min="10" max="10" width="11.81640625" style="3" customWidth="1"/>
    <col min="11" max="11" width="13.453125" style="3" customWidth="1"/>
    <col min="12" max="16384" width="8.7265625" style="3"/>
  </cols>
  <sheetData>
    <row r="1" spans="1:16" s="10" customFormat="1" ht="6" customHeight="1" x14ac:dyDescent="0.25">
      <c r="B1" s="22"/>
      <c r="C1" s="7"/>
      <c r="D1" s="2"/>
      <c r="E1" s="7"/>
      <c r="F1" s="21"/>
      <c r="I1" s="5"/>
      <c r="K1" s="23"/>
    </row>
    <row r="2" spans="1:16" s="10" customFormat="1" ht="30" customHeight="1" x14ac:dyDescent="0.2">
      <c r="B2" s="417" t="s">
        <v>212</v>
      </c>
      <c r="C2" s="417"/>
      <c r="D2" s="417"/>
      <c r="E2" s="417"/>
      <c r="F2" s="417"/>
      <c r="G2" s="417"/>
      <c r="H2" s="418" t="s">
        <v>149</v>
      </c>
      <c r="I2" s="418"/>
      <c r="J2" s="24"/>
      <c r="P2" s="24"/>
    </row>
    <row r="3" spans="1:16" s="6" customFormat="1" ht="15" x14ac:dyDescent="0.25">
      <c r="A3" s="9"/>
      <c r="B3" s="9"/>
      <c r="C3" s="9"/>
      <c r="D3" s="15"/>
      <c r="E3" s="419" t="s">
        <v>120</v>
      </c>
      <c r="F3" s="422" t="s">
        <v>217</v>
      </c>
      <c r="G3" s="422"/>
    </row>
    <row r="4" spans="1:16" ht="15" x14ac:dyDescent="0.25">
      <c r="A4" s="10"/>
      <c r="B4" s="10"/>
      <c r="C4" s="10"/>
      <c r="D4" s="16"/>
      <c r="E4" s="420"/>
      <c r="F4" s="422"/>
      <c r="G4" s="422"/>
      <c r="I4" s="3"/>
    </row>
    <row r="5" spans="1:16" ht="15" x14ac:dyDescent="0.25">
      <c r="A5" s="10"/>
      <c r="B5" s="9" t="s">
        <v>211</v>
      </c>
      <c r="C5" s="10"/>
      <c r="D5" s="3"/>
      <c r="E5" s="421"/>
      <c r="F5" s="20" t="s">
        <v>121</v>
      </c>
      <c r="G5" s="17" t="s">
        <v>122</v>
      </c>
      <c r="I5" s="3"/>
    </row>
    <row r="6" spans="1:16" x14ac:dyDescent="0.2">
      <c r="A6" s="11">
        <v>1</v>
      </c>
      <c r="B6" s="423" t="s">
        <v>213</v>
      </c>
      <c r="C6" s="423"/>
      <c r="D6" s="25"/>
      <c r="E6" s="239">
        <f>'Salary, Benefits,Travel Psychia'!$I$18</f>
        <v>0</v>
      </c>
      <c r="F6" s="250">
        <v>1</v>
      </c>
      <c r="G6" s="18">
        <f>SUM(E6*F6)</f>
        <v>0</v>
      </c>
      <c r="I6" s="3"/>
    </row>
    <row r="7" spans="1:16" x14ac:dyDescent="0.2">
      <c r="A7" s="12">
        <v>2</v>
      </c>
      <c r="B7" s="416" t="s">
        <v>135</v>
      </c>
      <c r="C7" s="416"/>
      <c r="D7" s="88" t="s">
        <v>160</v>
      </c>
      <c r="E7" s="239"/>
      <c r="F7" s="240"/>
      <c r="G7" s="18">
        <f t="shared" ref="G7:G14" si="0">SUM(E7*F7)</f>
        <v>0</v>
      </c>
      <c r="I7" s="3"/>
    </row>
    <row r="8" spans="1:16" x14ac:dyDescent="0.2">
      <c r="A8" s="12">
        <v>3</v>
      </c>
      <c r="B8" s="416" t="s">
        <v>136</v>
      </c>
      <c r="C8" s="416"/>
      <c r="D8" s="87" t="s">
        <v>161</v>
      </c>
      <c r="E8" s="239"/>
      <c r="F8" s="240"/>
      <c r="G8" s="18">
        <f t="shared" si="0"/>
        <v>0</v>
      </c>
      <c r="I8" s="3"/>
    </row>
    <row r="9" spans="1:16" x14ac:dyDescent="0.2">
      <c r="A9" s="12">
        <v>4</v>
      </c>
      <c r="B9" s="416" t="s">
        <v>137</v>
      </c>
      <c r="C9" s="416"/>
      <c r="D9" s="88" t="s">
        <v>162</v>
      </c>
      <c r="E9" s="239"/>
      <c r="F9" s="240"/>
      <c r="G9" s="18">
        <f t="shared" si="0"/>
        <v>0</v>
      </c>
      <c r="I9" s="3"/>
    </row>
    <row r="10" spans="1:16" x14ac:dyDescent="0.2">
      <c r="A10" s="12">
        <v>5</v>
      </c>
      <c r="B10" s="416" t="s">
        <v>138</v>
      </c>
      <c r="C10" s="416"/>
      <c r="D10" s="87" t="s">
        <v>163</v>
      </c>
      <c r="E10" s="239"/>
      <c r="F10" s="240"/>
      <c r="G10" s="18">
        <f t="shared" si="0"/>
        <v>0</v>
      </c>
      <c r="I10" s="3"/>
    </row>
    <row r="11" spans="1:16" x14ac:dyDescent="0.2">
      <c r="A11" s="13">
        <v>6</v>
      </c>
      <c r="B11" s="416" t="s">
        <v>139</v>
      </c>
      <c r="C11" s="416"/>
      <c r="D11" s="89" t="s">
        <v>164</v>
      </c>
      <c r="E11" s="239"/>
      <c r="F11" s="241"/>
      <c r="G11" s="18">
        <f t="shared" si="0"/>
        <v>0</v>
      </c>
      <c r="I11" s="3"/>
    </row>
    <row r="12" spans="1:16" x14ac:dyDescent="0.2">
      <c r="A12" s="14">
        <v>7</v>
      </c>
      <c r="B12" s="416" t="s">
        <v>140</v>
      </c>
      <c r="C12" s="416"/>
      <c r="D12" s="87" t="s">
        <v>165</v>
      </c>
      <c r="E12" s="239"/>
      <c r="F12" s="242"/>
      <c r="G12" s="18">
        <f t="shared" si="0"/>
        <v>0</v>
      </c>
      <c r="I12" s="3"/>
    </row>
    <row r="13" spans="1:16" x14ac:dyDescent="0.2">
      <c r="A13" s="10">
        <v>8</v>
      </c>
      <c r="B13" s="19" t="s">
        <v>134</v>
      </c>
      <c r="C13" s="19"/>
      <c r="D13" s="77" t="s">
        <v>146</v>
      </c>
      <c r="E13" s="123"/>
      <c r="F13" s="124"/>
      <c r="G13" s="18">
        <f t="shared" si="0"/>
        <v>0</v>
      </c>
      <c r="I13" s="3"/>
    </row>
    <row r="14" spans="1:16" x14ac:dyDescent="0.2">
      <c r="A14" s="10">
        <v>9</v>
      </c>
      <c r="B14" s="424" t="s">
        <v>148</v>
      </c>
      <c r="C14" s="424"/>
      <c r="D14" s="78" t="s">
        <v>147</v>
      </c>
      <c r="E14" s="123"/>
      <c r="F14" s="124"/>
      <c r="G14" s="18">
        <f t="shared" si="0"/>
        <v>0</v>
      </c>
      <c r="H14" s="425" t="s">
        <v>158</v>
      </c>
      <c r="I14" s="425"/>
    </row>
    <row r="15" spans="1:16" ht="15" x14ac:dyDescent="0.25">
      <c r="A15" s="10"/>
      <c r="B15" s="19"/>
      <c r="C15" s="19"/>
      <c r="D15" s="30" t="s">
        <v>222</v>
      </c>
      <c r="E15" s="32"/>
      <c r="F15" s="37"/>
      <c r="G15" s="31">
        <f>SUM(G6:G14)</f>
        <v>0</v>
      </c>
      <c r="H15" s="425"/>
      <c r="I15" s="425"/>
    </row>
    <row r="16" spans="1:16" ht="15" x14ac:dyDescent="0.25">
      <c r="A16" s="10"/>
      <c r="B16" s="10"/>
      <c r="C16" s="10"/>
      <c r="D16" s="40"/>
      <c r="E16" s="80"/>
      <c r="F16" s="81"/>
      <c r="G16" s="82"/>
      <c r="I16" s="3"/>
    </row>
    <row r="17" spans="1:16" ht="15" customHeight="1" x14ac:dyDescent="0.25">
      <c r="B17" s="3"/>
      <c r="C17" s="3"/>
      <c r="D17" s="27"/>
      <c r="E17" s="419" t="s">
        <v>120</v>
      </c>
      <c r="F17" s="426" t="s">
        <v>217</v>
      </c>
      <c r="G17" s="427"/>
      <c r="H17" s="430" t="s">
        <v>145</v>
      </c>
      <c r="I17" s="431"/>
    </row>
    <row r="18" spans="1:16" x14ac:dyDescent="0.2">
      <c r="A18" s="10"/>
      <c r="C18" s="143"/>
      <c r="D18" s="3"/>
      <c r="E18" s="420"/>
      <c r="F18" s="428"/>
      <c r="G18" s="429"/>
      <c r="H18" s="432"/>
      <c r="I18" s="433"/>
    </row>
    <row r="19" spans="1:16" ht="28.5" customHeight="1" x14ac:dyDescent="0.25">
      <c r="A19" s="10"/>
      <c r="B19" s="436" t="s">
        <v>218</v>
      </c>
      <c r="C19" s="436"/>
      <c r="D19" s="437"/>
      <c r="E19" s="421"/>
      <c r="F19" s="20" t="s">
        <v>121</v>
      </c>
      <c r="G19" s="17" t="s">
        <v>122</v>
      </c>
      <c r="H19" s="39"/>
      <c r="I19" s="39"/>
    </row>
    <row r="20" spans="1:16" x14ac:dyDescent="0.2">
      <c r="A20" s="10">
        <v>10</v>
      </c>
      <c r="B20" s="441" t="s">
        <v>221</v>
      </c>
      <c r="C20" s="441"/>
      <c r="D20" s="144"/>
      <c r="E20" s="123">
        <f>'Salary, Benefits,Travel Psychia'!$I$31</f>
        <v>0</v>
      </c>
      <c r="F20" s="125"/>
      <c r="G20" s="18">
        <f t="shared" ref="G20:G22" si="1">(E20*F20)</f>
        <v>0</v>
      </c>
      <c r="I20" s="3"/>
    </row>
    <row r="21" spans="1:16" x14ac:dyDescent="0.2">
      <c r="A21" s="10">
        <v>11</v>
      </c>
      <c r="B21" s="442" t="s">
        <v>220</v>
      </c>
      <c r="C21" s="442"/>
      <c r="D21" s="144"/>
      <c r="E21" s="123">
        <f>'Salary, Benefits,Travel Psychia'!$I$47</f>
        <v>0</v>
      </c>
      <c r="F21" s="125"/>
      <c r="G21" s="18">
        <f t="shared" si="1"/>
        <v>0</v>
      </c>
      <c r="H21" s="26"/>
      <c r="I21" s="3"/>
    </row>
    <row r="22" spans="1:16" x14ac:dyDescent="0.2">
      <c r="A22" s="10">
        <v>12</v>
      </c>
      <c r="B22" s="145" t="s">
        <v>219</v>
      </c>
      <c r="C22" s="145"/>
      <c r="D22" s="144"/>
      <c r="E22" s="123">
        <f>'Salary, Benefits,Travel Psychia'!$I$63</f>
        <v>0</v>
      </c>
      <c r="F22" s="125"/>
      <c r="G22" s="18">
        <f t="shared" si="1"/>
        <v>0</v>
      </c>
      <c r="I22" s="3"/>
    </row>
    <row r="23" spans="1:16" ht="15" x14ac:dyDescent="0.25">
      <c r="A23" s="10"/>
      <c r="B23" s="19"/>
      <c r="C23" s="19"/>
      <c r="D23" s="30" t="s">
        <v>222</v>
      </c>
      <c r="E23" s="32"/>
      <c r="F23" s="33"/>
      <c r="G23" s="31">
        <f>SUM(G20:G22)</f>
        <v>0</v>
      </c>
      <c r="I23" s="3"/>
    </row>
    <row r="24" spans="1:16" ht="15" customHeight="1" x14ac:dyDescent="0.25">
      <c r="A24" s="10"/>
      <c r="B24" s="10"/>
      <c r="C24" s="10"/>
      <c r="D24" s="40"/>
      <c r="E24" s="15"/>
      <c r="F24" s="9"/>
      <c r="G24" s="15"/>
      <c r="I24" s="3"/>
    </row>
    <row r="25" spans="1:16" ht="15" customHeight="1" x14ac:dyDescent="0.25">
      <c r="A25" s="10">
        <v>13</v>
      </c>
      <c r="B25" s="10" t="s">
        <v>268</v>
      </c>
      <c r="C25" s="10"/>
      <c r="D25" s="40"/>
      <c r="E25" s="15"/>
      <c r="F25" s="9"/>
      <c r="G25" s="15">
        <f>SUM(G15+G23)</f>
        <v>0</v>
      </c>
      <c r="I25" s="3"/>
    </row>
    <row r="26" spans="1:16" ht="15" customHeight="1" x14ac:dyDescent="0.25">
      <c r="A26" s="10">
        <v>14</v>
      </c>
      <c r="B26" s="10" t="s">
        <v>287</v>
      </c>
      <c r="C26" s="143"/>
      <c r="D26" s="29"/>
      <c r="E26" s="317"/>
      <c r="F26" s="9"/>
      <c r="G26" s="15">
        <f>SUM(E26)</f>
        <v>0</v>
      </c>
      <c r="I26" s="3"/>
    </row>
    <row r="27" spans="1:16" ht="15" customHeight="1" x14ac:dyDescent="0.25">
      <c r="A27" s="10">
        <v>15</v>
      </c>
      <c r="B27" s="10" t="s">
        <v>269</v>
      </c>
      <c r="C27" s="143"/>
      <c r="D27" s="29"/>
      <c r="E27" s="15"/>
      <c r="F27" s="9"/>
      <c r="G27" s="15" t="e">
        <f>SUM(G25/G26)</f>
        <v>#DIV/0!</v>
      </c>
      <c r="I27" s="3"/>
    </row>
    <row r="28" spans="1:16" ht="15" customHeight="1" x14ac:dyDescent="0.25">
      <c r="A28" s="10"/>
      <c r="B28" s="10"/>
      <c r="C28" s="143"/>
      <c r="D28" s="29"/>
      <c r="E28" s="15"/>
      <c r="F28" s="9"/>
      <c r="G28" s="15"/>
      <c r="I28" s="3"/>
    </row>
    <row r="29" spans="1:16" s="10" customFormat="1" ht="15" x14ac:dyDescent="0.25">
      <c r="A29" s="36"/>
      <c r="B29" s="83" t="s">
        <v>142</v>
      </c>
      <c r="C29" s="135"/>
      <c r="D29" s="84"/>
      <c r="E29" s="34"/>
      <c r="F29" s="34"/>
      <c r="G29" s="85"/>
      <c r="H29" s="85"/>
      <c r="I29" s="86"/>
      <c r="K29" s="23"/>
    </row>
    <row r="30" spans="1:16" s="10" customFormat="1" ht="4.5" customHeight="1" x14ac:dyDescent="0.25">
      <c r="B30" s="22"/>
      <c r="C30" s="7"/>
      <c r="D30" s="2"/>
      <c r="E30" s="7"/>
      <c r="F30" s="21"/>
      <c r="I30" s="5"/>
      <c r="K30" s="23"/>
    </row>
    <row r="31" spans="1:16" s="10" customFormat="1" x14ac:dyDescent="0.2">
      <c r="B31" s="417" t="s">
        <v>271</v>
      </c>
      <c r="C31" s="417"/>
      <c r="D31" s="417"/>
      <c r="E31" s="417"/>
      <c r="F31" s="417"/>
      <c r="G31" s="417"/>
      <c r="H31" s="417"/>
      <c r="J31" s="24"/>
      <c r="P31" s="24"/>
    </row>
    <row r="32" spans="1:16" ht="15" customHeight="1" x14ac:dyDescent="0.25">
      <c r="A32" s="6"/>
      <c r="B32" s="3"/>
      <c r="C32" s="6"/>
      <c r="D32" s="3"/>
      <c r="E32" s="443" t="s">
        <v>121</v>
      </c>
      <c r="F32" s="426" t="s">
        <v>272</v>
      </c>
      <c r="G32" s="427"/>
      <c r="I32" s="3"/>
    </row>
    <row r="33" spans="1:9" ht="15" x14ac:dyDescent="0.25">
      <c r="A33" s="6"/>
      <c r="B33" s="444"/>
      <c r="C33" s="444"/>
      <c r="D33" s="445"/>
      <c r="E33" s="443"/>
      <c r="F33" s="428"/>
      <c r="G33" s="429"/>
      <c r="H33" s="8"/>
      <c r="I33" s="3"/>
    </row>
    <row r="34" spans="1:9" ht="15" customHeight="1" x14ac:dyDescent="0.25">
      <c r="A34" s="3">
        <v>16</v>
      </c>
      <c r="B34" s="438" t="s">
        <v>214</v>
      </c>
      <c r="C34" s="439"/>
      <c r="D34" s="440"/>
      <c r="E34" s="124">
        <v>0.09</v>
      </c>
      <c r="F34" s="38"/>
      <c r="G34" s="31" t="e">
        <f>SUM(E34*G27)</f>
        <v>#DIV/0!</v>
      </c>
      <c r="I34" s="3"/>
    </row>
    <row r="35" spans="1:9" x14ac:dyDescent="0.2">
      <c r="B35" s="185"/>
      <c r="C35" s="184"/>
      <c r="D35" s="186"/>
      <c r="E35" s="190"/>
      <c r="F35" s="183"/>
      <c r="G35" s="184"/>
      <c r="I35" s="3"/>
    </row>
    <row r="36" spans="1:9" x14ac:dyDescent="0.2">
      <c r="B36" s="187"/>
      <c r="C36" s="188"/>
      <c r="D36" s="189"/>
      <c r="E36" s="191"/>
      <c r="F36" s="182"/>
      <c r="G36" s="188"/>
      <c r="I36" s="3"/>
    </row>
    <row r="37" spans="1:9" ht="15" customHeight="1" x14ac:dyDescent="0.25">
      <c r="A37" s="3">
        <v>17</v>
      </c>
      <c r="B37" s="446" t="s">
        <v>270</v>
      </c>
      <c r="C37" s="424"/>
      <c r="D37" s="424"/>
      <c r="E37" s="447"/>
      <c r="F37" s="451" t="e">
        <f>SUM(G34+G27)</f>
        <v>#DIV/0!</v>
      </c>
      <c r="G37" s="452"/>
      <c r="H37" s="2"/>
      <c r="I37" s="3"/>
    </row>
    <row r="38" spans="1:9" s="10" customFormat="1" ht="18" customHeight="1" x14ac:dyDescent="0.25">
      <c r="A38" s="10">
        <v>18</v>
      </c>
      <c r="B38" s="448" t="s">
        <v>273</v>
      </c>
      <c r="C38" s="449"/>
      <c r="D38" s="449"/>
      <c r="E38" s="450"/>
      <c r="F38" s="451" t="e">
        <f>SUM(F37/4)</f>
        <v>#DIV/0!</v>
      </c>
      <c r="G38" s="452"/>
      <c r="I38" s="35"/>
    </row>
    <row r="39" spans="1:9" ht="18" customHeight="1" x14ac:dyDescent="0.25">
      <c r="A39" s="3">
        <v>19</v>
      </c>
      <c r="B39" s="448" t="s">
        <v>274</v>
      </c>
      <c r="C39" s="449"/>
      <c r="D39" s="449"/>
      <c r="E39" s="450"/>
      <c r="F39" s="451" t="e">
        <f>SUM(F37/60)</f>
        <v>#DIV/0!</v>
      </c>
      <c r="G39" s="452"/>
    </row>
  </sheetData>
  <sheetProtection sheet="1" objects="1" scenarios="1"/>
  <mergeCells count="30">
    <mergeCell ref="B39:E39"/>
    <mergeCell ref="F39:G39"/>
    <mergeCell ref="E17:E19"/>
    <mergeCell ref="F17:G18"/>
    <mergeCell ref="H17:I18"/>
    <mergeCell ref="B20:C20"/>
    <mergeCell ref="B31:H31"/>
    <mergeCell ref="E32:E33"/>
    <mergeCell ref="B33:D33"/>
    <mergeCell ref="B38:E38"/>
    <mergeCell ref="F38:G38"/>
    <mergeCell ref="B19:D19"/>
    <mergeCell ref="B37:E37"/>
    <mergeCell ref="F37:G37"/>
    <mergeCell ref="F32:G33"/>
    <mergeCell ref="B34:D34"/>
    <mergeCell ref="B2:G2"/>
    <mergeCell ref="H2:I2"/>
    <mergeCell ref="E3:E5"/>
    <mergeCell ref="F3:G4"/>
    <mergeCell ref="B8:C8"/>
    <mergeCell ref="B21:C21"/>
    <mergeCell ref="H14:I15"/>
    <mergeCell ref="B6:C6"/>
    <mergeCell ref="B7:C7"/>
    <mergeCell ref="B9:C9"/>
    <mergeCell ref="B10:C10"/>
    <mergeCell ref="B11:C11"/>
    <mergeCell ref="B12:C12"/>
    <mergeCell ref="B14:C14"/>
  </mergeCells>
  <hyperlinks>
    <hyperlink ref="H17:I18" r:id="rId1" location="se2.1.200_1413" display="See 200.413(c) Direct Costs " xr:uid="{00000000-0004-0000-0F00-000000000000}"/>
    <hyperlink ref="D13" r:id="rId2" location="se2.1.200_1461" xr:uid="{00000000-0004-0000-0F00-000001000000}"/>
    <hyperlink ref="D14" r:id="rId3" location="se2.1.200_1453" xr:uid="{00000000-0004-0000-0F00-000002000000}"/>
    <hyperlink ref="H2:I2" r:id="rId4" location="sp2.1.200.e" display="2 CFR 200 Subpart E - Cost Principles" xr:uid="{00000000-0004-0000-0F00-000003000000}"/>
    <hyperlink ref="H14:I15" r:id="rId5" location="se2.1.200_168" display="§200.68 - Modified Total Direct Cost" xr:uid="{00000000-0004-0000-0F00-000004000000}"/>
    <hyperlink ref="D7" r:id="rId6" location="se2.1.200_1454" xr:uid="{00000000-0004-0000-0F00-000005000000}"/>
    <hyperlink ref="D8" r:id="rId7" location="se2.1.200_1459" xr:uid="{00000000-0004-0000-0F00-000006000000}"/>
    <hyperlink ref="D9" r:id="rId8" location="se2.1.200_1452" xr:uid="{00000000-0004-0000-0F00-000007000000}"/>
    <hyperlink ref="D10" r:id="rId9" location="se2.1.200_1465" xr:uid="{00000000-0004-0000-0F00-000008000000}"/>
    <hyperlink ref="D11" r:id="rId10" location="se2.1.200_1472" xr:uid="{00000000-0004-0000-0F00-000009000000}"/>
    <hyperlink ref="D12" r:id="rId11" location="se2.1.200_1474" xr:uid="{00000000-0004-0000-0F00-00000A000000}"/>
  </hyperlinks>
  <pageMargins left="0.7" right="0.7" top="0.75" bottom="0.75" header="0.3" footer="0.3"/>
  <pageSetup orientation="landscape" r:id="rId12"/>
  <headerFooter>
    <oddHeader>&amp;C&amp;12Medicaid School-Based Health Services (SBHS) Cost Calculations Worksheet: &amp;A</oddHeader>
    <oddFooter>&amp;L&amp;11Oregon Health Authority
Health Systems Division&amp;C&amp;11&amp;P of &amp;N&amp;R&amp;11Last updated 10/10/2019</oddFooter>
  </headerFooter>
  <rowBreaks count="1" manualBreakCount="1">
    <brk id="39" max="16383" man="1"/>
  </rowBreaks>
  <ignoredErrors>
    <ignoredError sqref="E20:E22" unlocked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theme="9" tint="0.79998168889431442"/>
    <pageSetUpPr fitToPage="1"/>
  </sheetPr>
  <dimension ref="A1:J63"/>
  <sheetViews>
    <sheetView view="pageLayout" topLeftCell="A46" zoomScaleNormal="100" workbookViewId="0">
      <selection activeCell="F50" sqref="F50:F62"/>
    </sheetView>
  </sheetViews>
  <sheetFormatPr defaultRowHeight="18" x14ac:dyDescent="0.25"/>
  <cols>
    <col min="6" max="6" width="8.36328125" customWidth="1"/>
    <col min="7" max="7" width="10.6328125" customWidth="1"/>
    <col min="8" max="8" width="12.6328125" customWidth="1"/>
  </cols>
  <sheetData>
    <row r="1" spans="1:10" x14ac:dyDescent="0.25">
      <c r="A1" s="150"/>
      <c r="B1" s="151"/>
      <c r="C1" s="151"/>
      <c r="D1" s="151"/>
      <c r="E1" s="151"/>
      <c r="F1" s="163"/>
      <c r="G1" s="164"/>
      <c r="H1" s="165" t="s">
        <v>118</v>
      </c>
      <c r="I1" s="166"/>
      <c r="J1" s="151"/>
    </row>
    <row r="2" spans="1:10" x14ac:dyDescent="0.25">
      <c r="A2" s="403" t="s">
        <v>225</v>
      </c>
      <c r="B2" s="403"/>
      <c r="C2" s="403"/>
      <c r="D2" s="403"/>
      <c r="E2" s="243"/>
      <c r="F2" s="244" t="s">
        <v>116</v>
      </c>
      <c r="G2" s="245"/>
      <c r="H2" s="246"/>
      <c r="I2" s="247" t="s">
        <v>117</v>
      </c>
      <c r="J2" s="243"/>
    </row>
    <row r="3" spans="1:10" ht="4.5" customHeight="1" x14ac:dyDescent="0.25">
      <c r="A3" s="42"/>
      <c r="B3" s="43"/>
      <c r="C3" s="44"/>
      <c r="D3" s="45"/>
      <c r="E3" s="45"/>
      <c r="F3" s="46"/>
      <c r="G3" s="46"/>
      <c r="H3" s="46"/>
      <c r="I3" s="46"/>
      <c r="J3" s="41"/>
    </row>
    <row r="4" spans="1:10" ht="56.25" customHeight="1" x14ac:dyDescent="0.25">
      <c r="A4" s="381" t="s">
        <v>415</v>
      </c>
      <c r="B4" s="382"/>
      <c r="C4" s="382"/>
      <c r="D4" s="382"/>
      <c r="E4" s="382"/>
      <c r="F4" s="382"/>
      <c r="G4" s="382"/>
      <c r="H4" s="382"/>
      <c r="I4" s="382"/>
      <c r="J4" s="382"/>
    </row>
    <row r="5" spans="1:10" x14ac:dyDescent="0.25">
      <c r="A5" s="42"/>
      <c r="B5" s="43"/>
      <c r="C5" s="44"/>
      <c r="D5" s="76" t="s">
        <v>144</v>
      </c>
      <c r="E5" s="158" t="str">
        <f>'[1]Salary, Benefits, &amp; Travel'!$L$4</f>
        <v>§200.431</v>
      </c>
      <c r="F5" s="159"/>
      <c r="G5" s="161"/>
      <c r="H5" s="46"/>
      <c r="I5" s="46"/>
      <c r="J5" s="41"/>
    </row>
    <row r="6" spans="1:10" ht="39" x14ac:dyDescent="0.25">
      <c r="A6" s="47" t="s">
        <v>1</v>
      </c>
      <c r="B6" s="47" t="s">
        <v>0</v>
      </c>
      <c r="C6" s="47" t="s">
        <v>14</v>
      </c>
      <c r="D6" s="153" t="s">
        <v>224</v>
      </c>
      <c r="E6" s="152" t="s">
        <v>227</v>
      </c>
      <c r="F6" s="152" t="s">
        <v>228</v>
      </c>
      <c r="G6" s="249" t="s">
        <v>231</v>
      </c>
      <c r="H6" s="248" t="s">
        <v>230</v>
      </c>
      <c r="I6" s="385" t="s">
        <v>229</v>
      </c>
      <c r="J6" s="386"/>
    </row>
    <row r="7" spans="1:10" ht="20.25" customHeight="1" x14ac:dyDescent="0.25">
      <c r="A7" s="155" t="s">
        <v>236</v>
      </c>
      <c r="B7" s="156"/>
      <c r="C7" s="156"/>
      <c r="D7" s="156"/>
      <c r="E7" s="156"/>
      <c r="F7" s="156"/>
      <c r="G7" s="156"/>
      <c r="H7" s="156"/>
      <c r="I7" s="160"/>
      <c r="J7" s="157"/>
    </row>
    <row r="8" spans="1:10" x14ac:dyDescent="0.25">
      <c r="A8" s="237"/>
      <c r="B8" s="237"/>
      <c r="C8" s="237"/>
      <c r="D8" s="238"/>
      <c r="E8" s="238"/>
      <c r="F8" s="238"/>
      <c r="G8" s="162">
        <f>SUM(D8+E8+F8)</f>
        <v>0</v>
      </c>
      <c r="H8" s="126">
        <v>1</v>
      </c>
      <c r="I8" s="387">
        <f>SUM(G8*H8)</f>
        <v>0</v>
      </c>
      <c r="J8" s="388"/>
    </row>
    <row r="9" spans="1:10" x14ac:dyDescent="0.25">
      <c r="A9" s="237"/>
      <c r="B9" s="237"/>
      <c r="C9" s="237"/>
      <c r="D9" s="238"/>
      <c r="E9" s="238"/>
      <c r="F9" s="238"/>
      <c r="G9" s="162">
        <f t="shared" ref="G9:G17" si="0">SUM(D9+E9+F9)</f>
        <v>0</v>
      </c>
      <c r="H9" s="126">
        <v>1</v>
      </c>
      <c r="I9" s="389">
        <f t="shared" ref="I9:I17" si="1">SUM(G9*H9)</f>
        <v>0</v>
      </c>
      <c r="J9" s="390"/>
    </row>
    <row r="10" spans="1:10" x14ac:dyDescent="0.25">
      <c r="A10" s="237"/>
      <c r="B10" s="237"/>
      <c r="C10" s="237"/>
      <c r="D10" s="238"/>
      <c r="E10" s="238"/>
      <c r="F10" s="238"/>
      <c r="G10" s="162">
        <f t="shared" si="0"/>
        <v>0</v>
      </c>
      <c r="H10" s="126"/>
      <c r="I10" s="389">
        <f t="shared" si="1"/>
        <v>0</v>
      </c>
      <c r="J10" s="390"/>
    </row>
    <row r="11" spans="1:10" x14ac:dyDescent="0.25">
      <c r="A11" s="237"/>
      <c r="B11" s="237"/>
      <c r="C11" s="237"/>
      <c r="D11" s="238"/>
      <c r="E11" s="238"/>
      <c r="F11" s="238"/>
      <c r="G11" s="162">
        <f t="shared" si="0"/>
        <v>0</v>
      </c>
      <c r="H11" s="126"/>
      <c r="I11" s="389">
        <f t="shared" si="1"/>
        <v>0</v>
      </c>
      <c r="J11" s="390"/>
    </row>
    <row r="12" spans="1:10" x14ac:dyDescent="0.25">
      <c r="A12" s="237"/>
      <c r="B12" s="237"/>
      <c r="C12" s="237"/>
      <c r="D12" s="238"/>
      <c r="E12" s="238"/>
      <c r="F12" s="238"/>
      <c r="G12" s="162">
        <f t="shared" si="0"/>
        <v>0</v>
      </c>
      <c r="H12" s="126"/>
      <c r="I12" s="389">
        <f t="shared" si="1"/>
        <v>0</v>
      </c>
      <c r="J12" s="390"/>
    </row>
    <row r="13" spans="1:10" x14ac:dyDescent="0.25">
      <c r="A13" s="237"/>
      <c r="B13" s="237"/>
      <c r="C13" s="237"/>
      <c r="D13" s="238"/>
      <c r="E13" s="238"/>
      <c r="F13" s="238"/>
      <c r="G13" s="162">
        <f t="shared" si="0"/>
        <v>0</v>
      </c>
      <c r="H13" s="126"/>
      <c r="I13" s="389">
        <f t="shared" si="1"/>
        <v>0</v>
      </c>
      <c r="J13" s="390"/>
    </row>
    <row r="14" spans="1:10" x14ac:dyDescent="0.25">
      <c r="A14" s="237"/>
      <c r="B14" s="237"/>
      <c r="C14" s="237"/>
      <c r="D14" s="238"/>
      <c r="E14" s="238"/>
      <c r="F14" s="238"/>
      <c r="G14" s="162">
        <f t="shared" si="0"/>
        <v>0</v>
      </c>
      <c r="H14" s="126"/>
      <c r="I14" s="389">
        <f t="shared" si="1"/>
        <v>0</v>
      </c>
      <c r="J14" s="390"/>
    </row>
    <row r="15" spans="1:10" x14ac:dyDescent="0.25">
      <c r="A15" s="237"/>
      <c r="B15" s="237"/>
      <c r="C15" s="237"/>
      <c r="D15" s="238"/>
      <c r="E15" s="238"/>
      <c r="F15" s="238"/>
      <c r="G15" s="162">
        <f t="shared" si="0"/>
        <v>0</v>
      </c>
      <c r="H15" s="126"/>
      <c r="I15" s="389">
        <f t="shared" si="1"/>
        <v>0</v>
      </c>
      <c r="J15" s="390"/>
    </row>
    <row r="16" spans="1:10" x14ac:dyDescent="0.25">
      <c r="A16" s="237"/>
      <c r="B16" s="237"/>
      <c r="C16" s="237"/>
      <c r="D16" s="238"/>
      <c r="E16" s="238"/>
      <c r="F16" s="238"/>
      <c r="G16" s="162">
        <f t="shared" si="0"/>
        <v>0</v>
      </c>
      <c r="H16" s="126"/>
      <c r="I16" s="389">
        <f t="shared" si="1"/>
        <v>0</v>
      </c>
      <c r="J16" s="390"/>
    </row>
    <row r="17" spans="1:10" ht="18.75" thickBot="1" x14ac:dyDescent="0.3">
      <c r="A17" s="237"/>
      <c r="B17" s="237"/>
      <c r="C17" s="237"/>
      <c r="D17" s="238"/>
      <c r="E17" s="238"/>
      <c r="F17" s="238"/>
      <c r="G17" s="162">
        <f t="shared" si="0"/>
        <v>0</v>
      </c>
      <c r="H17" s="126"/>
      <c r="I17" s="383">
        <f t="shared" si="1"/>
        <v>0</v>
      </c>
      <c r="J17" s="384"/>
    </row>
    <row r="18" spans="1:10" ht="19.5" thickTop="1" thickBot="1" x14ac:dyDescent="0.3">
      <c r="A18" s="404" t="s">
        <v>246</v>
      </c>
      <c r="B18" s="405"/>
      <c r="C18" s="173">
        <f>SUM(C8:C17)</f>
        <v>0</v>
      </c>
      <c r="D18" s="175">
        <f>SUM(D8:D17)</f>
        <v>0</v>
      </c>
      <c r="E18" s="175">
        <f>SUM(E8:E17)</f>
        <v>0</v>
      </c>
      <c r="F18" s="167">
        <f>SUM(F8:F17)</f>
        <v>0</v>
      </c>
      <c r="G18" s="167">
        <f>SUM(G8:G17)</f>
        <v>0</v>
      </c>
      <c r="H18" s="174"/>
      <c r="I18" s="393">
        <f>SUM(I8:J17)</f>
        <v>0</v>
      </c>
      <c r="J18" s="394"/>
    </row>
    <row r="19" spans="1:10" ht="39.75" thickTop="1" x14ac:dyDescent="0.25">
      <c r="A19" s="193" t="s">
        <v>1</v>
      </c>
      <c r="B19" s="193" t="s">
        <v>0</v>
      </c>
      <c r="C19" s="194" t="s">
        <v>14</v>
      </c>
      <c r="D19" s="194" t="s">
        <v>224</v>
      </c>
      <c r="E19" s="195" t="s">
        <v>227</v>
      </c>
      <c r="F19" s="195" t="s">
        <v>228</v>
      </c>
      <c r="G19" s="195" t="s">
        <v>238</v>
      </c>
      <c r="H19" s="195" t="s">
        <v>239</v>
      </c>
      <c r="I19" s="401" t="s">
        <v>229</v>
      </c>
      <c r="J19" s="402"/>
    </row>
    <row r="20" spans="1:10" ht="20.25" customHeight="1" x14ac:dyDescent="0.25">
      <c r="A20" s="395" t="s">
        <v>221</v>
      </c>
      <c r="B20" s="396"/>
      <c r="C20" s="396"/>
      <c r="D20" s="396"/>
      <c r="E20" s="396"/>
      <c r="F20" s="396"/>
      <c r="G20" s="396"/>
      <c r="H20" s="396"/>
      <c r="I20" s="396"/>
      <c r="J20" s="397"/>
    </row>
    <row r="21" spans="1:10" ht="21" customHeight="1" x14ac:dyDescent="0.25">
      <c r="A21" s="127"/>
      <c r="B21" s="127"/>
      <c r="C21" s="127"/>
      <c r="D21" s="128"/>
      <c r="E21" s="128"/>
      <c r="F21" s="318"/>
      <c r="G21" s="48">
        <f>SUM(D21:F21)</f>
        <v>0</v>
      </c>
      <c r="H21" s="129"/>
      <c r="I21" s="391">
        <f>(G21*H21)</f>
        <v>0</v>
      </c>
      <c r="J21" s="392"/>
    </row>
    <row r="22" spans="1:10" x14ac:dyDescent="0.25">
      <c r="A22" s="127"/>
      <c r="B22" s="127"/>
      <c r="C22" s="127"/>
      <c r="D22" s="128"/>
      <c r="E22" s="128"/>
      <c r="F22" s="318"/>
      <c r="G22" s="48">
        <f t="shared" ref="G22:G30" si="2">SUM(D22:F22)</f>
        <v>0</v>
      </c>
      <c r="H22" s="129"/>
      <c r="I22" s="391">
        <f t="shared" ref="I22:I30" si="3">(G22*H22)</f>
        <v>0</v>
      </c>
      <c r="J22" s="392"/>
    </row>
    <row r="23" spans="1:10" x14ac:dyDescent="0.25">
      <c r="A23" s="127"/>
      <c r="B23" s="127"/>
      <c r="C23" s="127"/>
      <c r="D23" s="128"/>
      <c r="E23" s="128"/>
      <c r="F23" s="318"/>
      <c r="G23" s="48">
        <f t="shared" si="2"/>
        <v>0</v>
      </c>
      <c r="H23" s="129"/>
      <c r="I23" s="391">
        <f t="shared" si="3"/>
        <v>0</v>
      </c>
      <c r="J23" s="392"/>
    </row>
    <row r="24" spans="1:10" x14ac:dyDescent="0.25">
      <c r="A24" s="127"/>
      <c r="B24" s="127"/>
      <c r="C24" s="127"/>
      <c r="D24" s="128"/>
      <c r="E24" s="128"/>
      <c r="F24" s="318"/>
      <c r="G24" s="48">
        <f t="shared" si="2"/>
        <v>0</v>
      </c>
      <c r="H24" s="129"/>
      <c r="I24" s="391">
        <f t="shared" si="3"/>
        <v>0</v>
      </c>
      <c r="J24" s="392"/>
    </row>
    <row r="25" spans="1:10" x14ac:dyDescent="0.25">
      <c r="A25" s="127"/>
      <c r="B25" s="127"/>
      <c r="C25" s="127"/>
      <c r="D25" s="128"/>
      <c r="E25" s="128"/>
      <c r="F25" s="318"/>
      <c r="G25" s="48">
        <f t="shared" si="2"/>
        <v>0</v>
      </c>
      <c r="H25" s="129"/>
      <c r="I25" s="391">
        <f t="shared" si="3"/>
        <v>0</v>
      </c>
      <c r="J25" s="392"/>
    </row>
    <row r="26" spans="1:10" x14ac:dyDescent="0.25">
      <c r="A26" s="127"/>
      <c r="B26" s="127"/>
      <c r="C26" s="127"/>
      <c r="D26" s="128"/>
      <c r="E26" s="128"/>
      <c r="F26" s="318"/>
      <c r="G26" s="48">
        <f t="shared" si="2"/>
        <v>0</v>
      </c>
      <c r="H26" s="129"/>
      <c r="I26" s="391">
        <f t="shared" si="3"/>
        <v>0</v>
      </c>
      <c r="J26" s="392"/>
    </row>
    <row r="27" spans="1:10" x14ac:dyDescent="0.25">
      <c r="A27" s="127"/>
      <c r="B27" s="127"/>
      <c r="C27" s="127"/>
      <c r="D27" s="128"/>
      <c r="E27" s="128"/>
      <c r="F27" s="318"/>
      <c r="G27" s="48">
        <f t="shared" si="2"/>
        <v>0</v>
      </c>
      <c r="H27" s="129"/>
      <c r="I27" s="391">
        <f t="shared" si="3"/>
        <v>0</v>
      </c>
      <c r="J27" s="392"/>
    </row>
    <row r="28" spans="1:10" x14ac:dyDescent="0.25">
      <c r="A28" s="127"/>
      <c r="B28" s="127"/>
      <c r="C28" s="127"/>
      <c r="D28" s="128"/>
      <c r="E28" s="128"/>
      <c r="F28" s="318"/>
      <c r="G28" s="48">
        <f t="shared" si="2"/>
        <v>0</v>
      </c>
      <c r="H28" s="129"/>
      <c r="I28" s="391">
        <f t="shared" si="3"/>
        <v>0</v>
      </c>
      <c r="J28" s="392"/>
    </row>
    <row r="29" spans="1:10" x14ac:dyDescent="0.25">
      <c r="A29" s="127"/>
      <c r="B29" s="127"/>
      <c r="C29" s="127"/>
      <c r="D29" s="128"/>
      <c r="E29" s="128"/>
      <c r="F29" s="318"/>
      <c r="G29" s="48">
        <f t="shared" si="2"/>
        <v>0</v>
      </c>
      <c r="H29" s="129"/>
      <c r="I29" s="391">
        <f t="shared" si="3"/>
        <v>0</v>
      </c>
      <c r="J29" s="392"/>
    </row>
    <row r="30" spans="1:10" x14ac:dyDescent="0.25">
      <c r="A30" s="127"/>
      <c r="B30" s="127"/>
      <c r="C30" s="127"/>
      <c r="D30" s="128"/>
      <c r="E30" s="128"/>
      <c r="F30" s="318"/>
      <c r="G30" s="48">
        <f t="shared" si="2"/>
        <v>0</v>
      </c>
      <c r="H30" s="129"/>
      <c r="I30" s="391">
        <f t="shared" si="3"/>
        <v>0</v>
      </c>
      <c r="J30" s="392"/>
    </row>
    <row r="31" spans="1:10" x14ac:dyDescent="0.25">
      <c r="A31" s="49"/>
      <c r="B31" s="49"/>
      <c r="C31" s="50">
        <f>SUM(C20:C30)</f>
        <v>0</v>
      </c>
      <c r="D31" s="50">
        <f>SUM(D20:D30)</f>
        <v>0</v>
      </c>
      <c r="E31" s="50">
        <f>SUM(E20:E30)</f>
        <v>0</v>
      </c>
      <c r="F31" s="50">
        <f>SUM(F20:F30)</f>
        <v>0</v>
      </c>
      <c r="G31" s="50">
        <f>SUM(G21:G30)</f>
        <v>0</v>
      </c>
      <c r="H31" s="51" t="e">
        <f>SUMPRODUCT(C20:C30,H20:H30)/C31</f>
        <v>#DIV/0!</v>
      </c>
      <c r="I31" s="399">
        <f>SUM(I20:I30)</f>
        <v>0</v>
      </c>
      <c r="J31" s="400"/>
    </row>
    <row r="32" spans="1:10" ht="39" x14ac:dyDescent="0.25">
      <c r="A32" s="193" t="s">
        <v>1</v>
      </c>
      <c r="B32" s="193" t="s">
        <v>0</v>
      </c>
      <c r="C32" s="194" t="s">
        <v>14</v>
      </c>
      <c r="D32" s="194" t="s">
        <v>224</v>
      </c>
      <c r="E32" s="195" t="s">
        <v>227</v>
      </c>
      <c r="F32" s="195" t="s">
        <v>228</v>
      </c>
      <c r="G32" s="195" t="s">
        <v>238</v>
      </c>
      <c r="H32" s="195" t="s">
        <v>239</v>
      </c>
      <c r="I32" s="401" t="s">
        <v>229</v>
      </c>
      <c r="J32" s="402"/>
    </row>
    <row r="33" spans="1:10" ht="20.25" customHeight="1" x14ac:dyDescent="0.25">
      <c r="A33" s="406" t="s">
        <v>220</v>
      </c>
      <c r="B33" s="407"/>
      <c r="C33" s="407"/>
      <c r="D33" s="407"/>
      <c r="E33" s="407"/>
      <c r="F33" s="407"/>
      <c r="G33" s="407"/>
      <c r="H33" s="407"/>
      <c r="I33" s="407"/>
      <c r="J33" s="408"/>
    </row>
    <row r="34" spans="1:10" x14ac:dyDescent="0.25">
      <c r="A34" s="130"/>
      <c r="B34" s="130"/>
      <c r="C34" s="130"/>
      <c r="D34" s="130"/>
      <c r="E34" s="130"/>
      <c r="F34" s="131"/>
      <c r="G34" s="48">
        <f>SUM(D34:F34)</f>
        <v>0</v>
      </c>
      <c r="H34" s="132"/>
      <c r="I34" s="391">
        <f>SUM(G34*H34)</f>
        <v>0</v>
      </c>
      <c r="J34" s="398"/>
    </row>
    <row r="35" spans="1:10" x14ac:dyDescent="0.25">
      <c r="A35" s="130"/>
      <c r="B35" s="130"/>
      <c r="C35" s="130"/>
      <c r="D35" s="130"/>
      <c r="E35" s="130"/>
      <c r="F35" s="131"/>
      <c r="G35" s="48">
        <f t="shared" ref="G35:G46" si="4">SUM(D35:F35)</f>
        <v>0</v>
      </c>
      <c r="H35" s="132"/>
      <c r="I35" s="391">
        <f t="shared" ref="I35:I46" si="5">SUM(G35*H35)</f>
        <v>0</v>
      </c>
      <c r="J35" s="398"/>
    </row>
    <row r="36" spans="1:10" x14ac:dyDescent="0.25">
      <c r="A36" s="130"/>
      <c r="B36" s="130"/>
      <c r="C36" s="130"/>
      <c r="D36" s="131"/>
      <c r="E36" s="131"/>
      <c r="F36" s="131"/>
      <c r="G36" s="48">
        <f t="shared" si="4"/>
        <v>0</v>
      </c>
      <c r="H36" s="132"/>
      <c r="I36" s="391">
        <f t="shared" si="5"/>
        <v>0</v>
      </c>
      <c r="J36" s="398"/>
    </row>
    <row r="37" spans="1:10" ht="21" customHeight="1" x14ac:dyDescent="0.25">
      <c r="A37" s="130"/>
      <c r="B37" s="130"/>
      <c r="C37" s="130"/>
      <c r="D37" s="131"/>
      <c r="E37" s="131"/>
      <c r="F37" s="131"/>
      <c r="G37" s="48">
        <f t="shared" si="4"/>
        <v>0</v>
      </c>
      <c r="H37" s="132"/>
      <c r="I37" s="391">
        <f t="shared" si="5"/>
        <v>0</v>
      </c>
      <c r="J37" s="398"/>
    </row>
    <row r="38" spans="1:10" x14ac:dyDescent="0.25">
      <c r="A38" s="130"/>
      <c r="B38" s="130"/>
      <c r="C38" s="130"/>
      <c r="D38" s="131"/>
      <c r="E38" s="131"/>
      <c r="F38" s="131"/>
      <c r="G38" s="48">
        <f t="shared" si="4"/>
        <v>0</v>
      </c>
      <c r="H38" s="132"/>
      <c r="I38" s="391">
        <f t="shared" si="5"/>
        <v>0</v>
      </c>
      <c r="J38" s="398"/>
    </row>
    <row r="39" spans="1:10" x14ac:dyDescent="0.25">
      <c r="A39" s="130"/>
      <c r="B39" s="130"/>
      <c r="C39" s="130"/>
      <c r="D39" s="131"/>
      <c r="E39" s="131"/>
      <c r="F39" s="131"/>
      <c r="G39" s="48">
        <f t="shared" si="4"/>
        <v>0</v>
      </c>
      <c r="H39" s="132"/>
      <c r="I39" s="391">
        <f t="shared" si="5"/>
        <v>0</v>
      </c>
      <c r="J39" s="398"/>
    </row>
    <row r="40" spans="1:10" x14ac:dyDescent="0.25">
      <c r="A40" s="130"/>
      <c r="B40" s="130"/>
      <c r="C40" s="130"/>
      <c r="D40" s="131"/>
      <c r="E40" s="131"/>
      <c r="F40" s="131"/>
      <c r="G40" s="48">
        <f t="shared" si="4"/>
        <v>0</v>
      </c>
      <c r="H40" s="132"/>
      <c r="I40" s="391">
        <f t="shared" si="5"/>
        <v>0</v>
      </c>
      <c r="J40" s="398"/>
    </row>
    <row r="41" spans="1:10" x14ac:dyDescent="0.25">
      <c r="A41" s="130"/>
      <c r="B41" s="130"/>
      <c r="C41" s="130"/>
      <c r="D41" s="131"/>
      <c r="E41" s="131"/>
      <c r="F41" s="131"/>
      <c r="G41" s="48">
        <f t="shared" si="4"/>
        <v>0</v>
      </c>
      <c r="H41" s="132"/>
      <c r="I41" s="391">
        <f t="shared" si="5"/>
        <v>0</v>
      </c>
      <c r="J41" s="398"/>
    </row>
    <row r="42" spans="1:10" x14ac:dyDescent="0.25">
      <c r="A42" s="130"/>
      <c r="B42" s="130"/>
      <c r="C42" s="130"/>
      <c r="D42" s="131"/>
      <c r="E42" s="131"/>
      <c r="F42" s="131"/>
      <c r="G42" s="48">
        <f t="shared" si="4"/>
        <v>0</v>
      </c>
      <c r="H42" s="132"/>
      <c r="I42" s="391">
        <f t="shared" si="5"/>
        <v>0</v>
      </c>
      <c r="J42" s="398"/>
    </row>
    <row r="43" spans="1:10" x14ac:dyDescent="0.25">
      <c r="A43" s="130"/>
      <c r="B43" s="130"/>
      <c r="C43" s="130"/>
      <c r="D43" s="131"/>
      <c r="E43" s="131"/>
      <c r="F43" s="131"/>
      <c r="G43" s="48">
        <f t="shared" si="4"/>
        <v>0</v>
      </c>
      <c r="H43" s="132"/>
      <c r="I43" s="391">
        <f t="shared" si="5"/>
        <v>0</v>
      </c>
      <c r="J43" s="398"/>
    </row>
    <row r="44" spans="1:10" x14ac:dyDescent="0.25">
      <c r="A44" s="130"/>
      <c r="B44" s="130"/>
      <c r="C44" s="130"/>
      <c r="D44" s="131"/>
      <c r="E44" s="131"/>
      <c r="F44" s="131"/>
      <c r="G44" s="48">
        <f t="shared" si="4"/>
        <v>0</v>
      </c>
      <c r="H44" s="132"/>
      <c r="I44" s="391">
        <f t="shared" si="5"/>
        <v>0</v>
      </c>
      <c r="J44" s="398"/>
    </row>
    <row r="45" spans="1:10" x14ac:dyDescent="0.25">
      <c r="A45" s="130"/>
      <c r="B45" s="130"/>
      <c r="C45" s="130"/>
      <c r="D45" s="131"/>
      <c r="E45" s="131"/>
      <c r="F45" s="131"/>
      <c r="G45" s="48">
        <f t="shared" si="4"/>
        <v>0</v>
      </c>
      <c r="H45" s="132"/>
      <c r="I45" s="391">
        <f t="shared" si="5"/>
        <v>0</v>
      </c>
      <c r="J45" s="398"/>
    </row>
    <row r="46" spans="1:10" x14ac:dyDescent="0.25">
      <c r="A46" s="130"/>
      <c r="B46" s="130"/>
      <c r="C46" s="130"/>
      <c r="D46" s="131"/>
      <c r="E46" s="131"/>
      <c r="F46" s="131"/>
      <c r="G46" s="48">
        <f t="shared" si="4"/>
        <v>0</v>
      </c>
      <c r="H46" s="132"/>
      <c r="I46" s="391">
        <f t="shared" si="5"/>
        <v>0</v>
      </c>
      <c r="J46" s="398"/>
    </row>
    <row r="47" spans="1:10" x14ac:dyDescent="0.25">
      <c r="A47" s="169"/>
      <c r="B47" s="169"/>
      <c r="C47" s="169">
        <f>SUM(C34:C46)</f>
        <v>0</v>
      </c>
      <c r="D47" s="170">
        <f>SUM(D34:D46)</f>
        <v>0</v>
      </c>
      <c r="E47" s="170">
        <f>SUM(E34:E46)</f>
        <v>0</v>
      </c>
      <c r="F47" s="171">
        <f>SUM(F34:F46)</f>
        <v>0</v>
      </c>
      <c r="G47" s="171">
        <f>SUM(G34:G46)</f>
        <v>0</v>
      </c>
      <c r="H47" s="172"/>
      <c r="I47" s="412">
        <f>SUM(I34:J46)</f>
        <v>0</v>
      </c>
      <c r="J47" s="413"/>
    </row>
    <row r="48" spans="1:10" ht="39" x14ac:dyDescent="0.25">
      <c r="A48" s="193" t="s">
        <v>1</v>
      </c>
      <c r="B48" s="193" t="s">
        <v>0</v>
      </c>
      <c r="C48" s="194" t="s">
        <v>14</v>
      </c>
      <c r="D48" s="194" t="s">
        <v>224</v>
      </c>
      <c r="E48" s="195" t="s">
        <v>227</v>
      </c>
      <c r="F48" s="195" t="s">
        <v>228</v>
      </c>
      <c r="G48" s="195" t="s">
        <v>238</v>
      </c>
      <c r="H48" s="195" t="s">
        <v>239</v>
      </c>
      <c r="I48" s="401" t="s">
        <v>229</v>
      </c>
      <c r="J48" s="402"/>
    </row>
    <row r="49" spans="1:10" ht="20.25" x14ac:dyDescent="0.3">
      <c r="A49" s="409" t="s">
        <v>219</v>
      </c>
      <c r="B49" s="410"/>
      <c r="C49" s="410"/>
      <c r="D49" s="410"/>
      <c r="E49" s="410"/>
      <c r="F49" s="410"/>
      <c r="G49" s="410"/>
      <c r="H49" s="410"/>
      <c r="I49" s="410"/>
      <c r="J49" s="411"/>
    </row>
    <row r="50" spans="1:10" x14ac:dyDescent="0.25">
      <c r="A50" s="133"/>
      <c r="B50" s="133"/>
      <c r="C50" s="133"/>
      <c r="D50" s="133"/>
      <c r="E50" s="133"/>
      <c r="F50" s="320"/>
      <c r="G50" s="48">
        <f>SUM(D50:F50)</f>
        <v>0</v>
      </c>
      <c r="H50" s="134"/>
      <c r="I50" s="391">
        <f>SUM(G50*H50)</f>
        <v>0</v>
      </c>
      <c r="J50" s="392"/>
    </row>
    <row r="51" spans="1:10" x14ac:dyDescent="0.25">
      <c r="A51" s="133"/>
      <c r="B51" s="133"/>
      <c r="C51" s="133"/>
      <c r="D51" s="133"/>
      <c r="E51" s="133"/>
      <c r="F51" s="320"/>
      <c r="G51" s="48">
        <f t="shared" ref="G51:G62" si="6">SUM(D51:F51)</f>
        <v>0</v>
      </c>
      <c r="H51" s="134"/>
      <c r="I51" s="391">
        <f t="shared" ref="I51:I62" si="7">SUM(G51*H51)</f>
        <v>0</v>
      </c>
      <c r="J51" s="392"/>
    </row>
    <row r="52" spans="1:10" x14ac:dyDescent="0.25">
      <c r="A52" s="133"/>
      <c r="B52" s="133"/>
      <c r="C52" s="133"/>
      <c r="D52" s="133"/>
      <c r="E52" s="133"/>
      <c r="F52" s="320"/>
      <c r="G52" s="48">
        <f t="shared" si="6"/>
        <v>0</v>
      </c>
      <c r="H52" s="134"/>
      <c r="I52" s="391">
        <f t="shared" si="7"/>
        <v>0</v>
      </c>
      <c r="J52" s="392"/>
    </row>
    <row r="53" spans="1:10" x14ac:dyDescent="0.25">
      <c r="A53" s="133"/>
      <c r="B53" s="133"/>
      <c r="C53" s="133"/>
      <c r="D53" s="133"/>
      <c r="E53" s="133"/>
      <c r="F53" s="320"/>
      <c r="G53" s="48">
        <f t="shared" si="6"/>
        <v>0</v>
      </c>
      <c r="H53" s="134"/>
      <c r="I53" s="391">
        <f t="shared" si="7"/>
        <v>0</v>
      </c>
      <c r="J53" s="392"/>
    </row>
    <row r="54" spans="1:10" x14ac:dyDescent="0.25">
      <c r="A54" s="133"/>
      <c r="B54" s="133"/>
      <c r="C54" s="133"/>
      <c r="D54" s="133"/>
      <c r="E54" s="133"/>
      <c r="F54" s="320"/>
      <c r="G54" s="48">
        <f t="shared" si="6"/>
        <v>0</v>
      </c>
      <c r="H54" s="134"/>
      <c r="I54" s="391">
        <f t="shared" si="7"/>
        <v>0</v>
      </c>
      <c r="J54" s="392"/>
    </row>
    <row r="55" spans="1:10" x14ac:dyDescent="0.25">
      <c r="A55" s="133"/>
      <c r="B55" s="133"/>
      <c r="C55" s="133"/>
      <c r="D55" s="133"/>
      <c r="E55" s="133"/>
      <c r="F55" s="320"/>
      <c r="G55" s="48">
        <f t="shared" si="6"/>
        <v>0</v>
      </c>
      <c r="H55" s="134"/>
      <c r="I55" s="391">
        <f t="shared" si="7"/>
        <v>0</v>
      </c>
      <c r="J55" s="392"/>
    </row>
    <row r="56" spans="1:10" x14ac:dyDescent="0.25">
      <c r="A56" s="133"/>
      <c r="B56" s="133"/>
      <c r="C56" s="133"/>
      <c r="D56" s="133"/>
      <c r="E56" s="133"/>
      <c r="F56" s="320"/>
      <c r="G56" s="48">
        <f t="shared" si="6"/>
        <v>0</v>
      </c>
      <c r="H56" s="134"/>
      <c r="I56" s="391">
        <f t="shared" si="7"/>
        <v>0</v>
      </c>
      <c r="J56" s="392"/>
    </row>
    <row r="57" spans="1:10" x14ac:dyDescent="0.25">
      <c r="A57" s="133"/>
      <c r="B57" s="133"/>
      <c r="C57" s="133"/>
      <c r="D57" s="133"/>
      <c r="E57" s="133"/>
      <c r="F57" s="320"/>
      <c r="G57" s="48">
        <f t="shared" si="6"/>
        <v>0</v>
      </c>
      <c r="H57" s="134"/>
      <c r="I57" s="391">
        <f t="shared" si="7"/>
        <v>0</v>
      </c>
      <c r="J57" s="392"/>
    </row>
    <row r="58" spans="1:10" x14ac:dyDescent="0.25">
      <c r="A58" s="133"/>
      <c r="B58" s="133"/>
      <c r="C58" s="133"/>
      <c r="D58" s="133"/>
      <c r="E58" s="133"/>
      <c r="F58" s="320"/>
      <c r="G58" s="48">
        <f t="shared" si="6"/>
        <v>0</v>
      </c>
      <c r="H58" s="134"/>
      <c r="I58" s="391">
        <f t="shared" si="7"/>
        <v>0</v>
      </c>
      <c r="J58" s="392"/>
    </row>
    <row r="59" spans="1:10" x14ac:dyDescent="0.25">
      <c r="A59" s="133"/>
      <c r="B59" s="133"/>
      <c r="C59" s="133"/>
      <c r="D59" s="133"/>
      <c r="E59" s="133"/>
      <c r="F59" s="320"/>
      <c r="G59" s="48">
        <f t="shared" si="6"/>
        <v>0</v>
      </c>
      <c r="H59" s="134"/>
      <c r="I59" s="391">
        <f t="shared" si="7"/>
        <v>0</v>
      </c>
      <c r="J59" s="392"/>
    </row>
    <row r="60" spans="1:10" x14ac:dyDescent="0.25">
      <c r="A60" s="133"/>
      <c r="B60" s="133"/>
      <c r="C60" s="133"/>
      <c r="D60" s="133"/>
      <c r="E60" s="133"/>
      <c r="F60" s="320"/>
      <c r="G60" s="48">
        <f t="shared" si="6"/>
        <v>0</v>
      </c>
      <c r="H60" s="134"/>
      <c r="I60" s="391">
        <f t="shared" si="7"/>
        <v>0</v>
      </c>
      <c r="J60" s="392"/>
    </row>
    <row r="61" spans="1:10" x14ac:dyDescent="0.25">
      <c r="A61" s="133"/>
      <c r="B61" s="133"/>
      <c r="C61" s="133"/>
      <c r="D61" s="133"/>
      <c r="E61" s="133"/>
      <c r="F61" s="320"/>
      <c r="G61" s="48">
        <f t="shared" si="6"/>
        <v>0</v>
      </c>
      <c r="H61" s="134"/>
      <c r="I61" s="391">
        <f t="shared" si="7"/>
        <v>0</v>
      </c>
      <c r="J61" s="392"/>
    </row>
    <row r="62" spans="1:10" x14ac:dyDescent="0.25">
      <c r="A62" s="133"/>
      <c r="B62" s="133"/>
      <c r="C62" s="133"/>
      <c r="D62" s="133"/>
      <c r="E62" s="133"/>
      <c r="F62" s="320"/>
      <c r="G62" s="48">
        <f t="shared" si="6"/>
        <v>0</v>
      </c>
      <c r="H62" s="134"/>
      <c r="I62" s="391">
        <f t="shared" si="7"/>
        <v>0</v>
      </c>
      <c r="J62" s="392"/>
    </row>
    <row r="63" spans="1:10" x14ac:dyDescent="0.25">
      <c r="A63" s="52"/>
      <c r="B63" s="52"/>
      <c r="C63" s="53">
        <f>SUM(C50:C62)</f>
        <v>0</v>
      </c>
      <c r="D63" s="53">
        <f>SUM(D50:D62)</f>
        <v>0</v>
      </c>
      <c r="E63" s="53">
        <f>SUM(E50:E62)</f>
        <v>0</v>
      </c>
      <c r="F63" s="53">
        <f>SUM(F50:F62)</f>
        <v>0</v>
      </c>
      <c r="G63" s="53">
        <f>SUM(G50:G62)</f>
        <v>0</v>
      </c>
      <c r="H63" s="54"/>
      <c r="I63" s="414">
        <f>SUM(I50:I62)</f>
        <v>0</v>
      </c>
      <c r="J63" s="415"/>
    </row>
  </sheetData>
  <sheetProtection sheet="1" objects="1" scenarios="1"/>
  <mergeCells count="60">
    <mergeCell ref="I63:J63"/>
    <mergeCell ref="I52:J52"/>
    <mergeCell ref="I53:J53"/>
    <mergeCell ref="I54:J54"/>
    <mergeCell ref="I55:J55"/>
    <mergeCell ref="I56:J56"/>
    <mergeCell ref="I57:J57"/>
    <mergeCell ref="I58:J58"/>
    <mergeCell ref="I59:J59"/>
    <mergeCell ref="I60:J60"/>
    <mergeCell ref="I61:J61"/>
    <mergeCell ref="I62:J62"/>
    <mergeCell ref="I51:J51"/>
    <mergeCell ref="I40:J40"/>
    <mergeCell ref="I41:J41"/>
    <mergeCell ref="I42:J42"/>
    <mergeCell ref="I43:J43"/>
    <mergeCell ref="I44:J44"/>
    <mergeCell ref="I45:J45"/>
    <mergeCell ref="I46:J46"/>
    <mergeCell ref="I47:J47"/>
    <mergeCell ref="I48:J48"/>
    <mergeCell ref="A49:J49"/>
    <mergeCell ref="I50:J50"/>
    <mergeCell ref="I39:J39"/>
    <mergeCell ref="I28:J28"/>
    <mergeCell ref="I29:J29"/>
    <mergeCell ref="I30:J30"/>
    <mergeCell ref="I31:J31"/>
    <mergeCell ref="I32:J32"/>
    <mergeCell ref="A33:J33"/>
    <mergeCell ref="I34:J34"/>
    <mergeCell ref="I35:J35"/>
    <mergeCell ref="I36:J36"/>
    <mergeCell ref="I37:J37"/>
    <mergeCell ref="I38:J38"/>
    <mergeCell ref="I27:J27"/>
    <mergeCell ref="I17:J17"/>
    <mergeCell ref="A18:B18"/>
    <mergeCell ref="I18:J18"/>
    <mergeCell ref="I19:J19"/>
    <mergeCell ref="A20:J20"/>
    <mergeCell ref="I21:J21"/>
    <mergeCell ref="I22:J22"/>
    <mergeCell ref="I23:J23"/>
    <mergeCell ref="I24:J24"/>
    <mergeCell ref="I25:J25"/>
    <mergeCell ref="I26:J26"/>
    <mergeCell ref="I16:J16"/>
    <mergeCell ref="A2:D2"/>
    <mergeCell ref="I6:J6"/>
    <mergeCell ref="I8:J8"/>
    <mergeCell ref="I9:J9"/>
    <mergeCell ref="I10:J10"/>
    <mergeCell ref="I11:J11"/>
    <mergeCell ref="I12:J12"/>
    <mergeCell ref="I13:J13"/>
    <mergeCell ref="I14:J14"/>
    <mergeCell ref="I15:J15"/>
    <mergeCell ref="A4:J4"/>
  </mergeCells>
  <hyperlinks>
    <hyperlink ref="D5" r:id="rId1" location="se2.1.200_1430" xr:uid="{00000000-0004-0000-1000-000000000000}"/>
    <hyperlink ref="E5" r:id="rId2" location="se2.1.200_1431" display="§200.431" xr:uid="{00000000-0004-0000-1000-000001000000}"/>
  </hyperlinks>
  <pageMargins left="0.7" right="0.7" top="0.75" bottom="0.75" header="0.3" footer="0.3"/>
  <pageSetup scale="70" fitToHeight="0" orientation="portrait" r:id="rId3"/>
  <headerFooter>
    <oddHeader>&amp;C&amp;12Medicaid School-Based Health Services (SBHS) Cost Calculations Worksheet: &amp;A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theme="9" tint="0.79998168889431442"/>
  </sheetPr>
  <dimension ref="A1:P39"/>
  <sheetViews>
    <sheetView view="pageLayout" topLeftCell="A13" zoomScaleNormal="100" workbookViewId="0">
      <selection activeCell="E26" sqref="E26"/>
    </sheetView>
  </sheetViews>
  <sheetFormatPr defaultColWidth="8.7265625" defaultRowHeight="14.25" x14ac:dyDescent="0.2"/>
  <cols>
    <col min="1" max="1" width="3.26953125" style="3" customWidth="1"/>
    <col min="2" max="2" width="25.36328125" style="28" customWidth="1"/>
    <col min="3" max="3" width="14.7265625" style="28" customWidth="1"/>
    <col min="4" max="4" width="6.54296875" style="28" customWidth="1"/>
    <col min="5" max="5" width="10" style="28" customWidth="1"/>
    <col min="6" max="6" width="5.26953125" style="28" bestFit="1" customWidth="1"/>
    <col min="7" max="7" width="8.453125" style="3" customWidth="1"/>
    <col min="8" max="8" width="10.1796875" style="3" customWidth="1"/>
    <col min="9" max="9" width="4.54296875" style="8" customWidth="1"/>
    <col min="10" max="10" width="11.81640625" style="3" customWidth="1"/>
    <col min="11" max="11" width="13.453125" style="3" customWidth="1"/>
    <col min="12" max="16384" width="8.7265625" style="3"/>
  </cols>
  <sheetData>
    <row r="1" spans="1:16" s="10" customFormat="1" ht="6" customHeight="1" x14ac:dyDescent="0.25">
      <c r="B1" s="22"/>
      <c r="C1" s="7"/>
      <c r="D1" s="2"/>
      <c r="E1" s="7"/>
      <c r="F1" s="21"/>
      <c r="I1" s="5"/>
      <c r="K1" s="23"/>
    </row>
    <row r="2" spans="1:16" s="10" customFormat="1" ht="30" customHeight="1" x14ac:dyDescent="0.2">
      <c r="B2" s="417" t="s">
        <v>212</v>
      </c>
      <c r="C2" s="417"/>
      <c r="D2" s="417"/>
      <c r="E2" s="417"/>
      <c r="F2" s="417"/>
      <c r="G2" s="417"/>
      <c r="H2" s="418" t="s">
        <v>149</v>
      </c>
      <c r="I2" s="418"/>
      <c r="J2" s="24"/>
      <c r="P2" s="24"/>
    </row>
    <row r="3" spans="1:16" s="6" customFormat="1" ht="15" x14ac:dyDescent="0.25">
      <c r="A3" s="9"/>
      <c r="B3" s="9"/>
      <c r="C3" s="9"/>
      <c r="D3" s="15"/>
      <c r="E3" s="419" t="s">
        <v>120</v>
      </c>
      <c r="F3" s="422" t="s">
        <v>217</v>
      </c>
      <c r="G3" s="422"/>
    </row>
    <row r="4" spans="1:16" ht="15" x14ac:dyDescent="0.25">
      <c r="A4" s="10"/>
      <c r="B4" s="10"/>
      <c r="C4" s="10"/>
      <c r="D4" s="16"/>
      <c r="E4" s="420"/>
      <c r="F4" s="422"/>
      <c r="G4" s="422"/>
      <c r="I4" s="3"/>
    </row>
    <row r="5" spans="1:16" ht="15" x14ac:dyDescent="0.25">
      <c r="A5" s="10"/>
      <c r="B5" s="9" t="s">
        <v>211</v>
      </c>
      <c r="C5" s="10"/>
      <c r="D5" s="3"/>
      <c r="E5" s="421"/>
      <c r="F5" s="20" t="s">
        <v>121</v>
      </c>
      <c r="G5" s="17" t="s">
        <v>122</v>
      </c>
      <c r="I5" s="3"/>
    </row>
    <row r="6" spans="1:16" x14ac:dyDescent="0.2">
      <c r="A6" s="11">
        <v>1</v>
      </c>
      <c r="B6" s="423" t="s">
        <v>213</v>
      </c>
      <c r="C6" s="423"/>
      <c r="D6" s="25"/>
      <c r="E6" s="146">
        <f>'Salary, Benefits,Travel LCSW'!$I$18</f>
        <v>0</v>
      </c>
      <c r="F6" s="192">
        <v>1</v>
      </c>
      <c r="G6" s="18">
        <f>SUM(E6*F6)</f>
        <v>0</v>
      </c>
      <c r="I6" s="3"/>
    </row>
    <row r="7" spans="1:16" x14ac:dyDescent="0.2">
      <c r="A7" s="12">
        <v>2</v>
      </c>
      <c r="B7" s="416" t="s">
        <v>135</v>
      </c>
      <c r="C7" s="416"/>
      <c r="D7" s="88" t="s">
        <v>160</v>
      </c>
      <c r="E7" s="239"/>
      <c r="F7" s="240"/>
      <c r="G7" s="18">
        <f t="shared" ref="G7:G14" si="0">SUM(E7*F7)</f>
        <v>0</v>
      </c>
      <c r="I7" s="3"/>
    </row>
    <row r="8" spans="1:16" x14ac:dyDescent="0.2">
      <c r="A8" s="12">
        <v>3</v>
      </c>
      <c r="B8" s="416" t="s">
        <v>136</v>
      </c>
      <c r="C8" s="416"/>
      <c r="D8" s="87" t="s">
        <v>161</v>
      </c>
      <c r="E8" s="239"/>
      <c r="F8" s="240"/>
      <c r="G8" s="18">
        <f t="shared" si="0"/>
        <v>0</v>
      </c>
      <c r="I8" s="3"/>
    </row>
    <row r="9" spans="1:16" x14ac:dyDescent="0.2">
      <c r="A9" s="12">
        <v>4</v>
      </c>
      <c r="B9" s="416" t="s">
        <v>137</v>
      </c>
      <c r="C9" s="416"/>
      <c r="D9" s="88" t="s">
        <v>162</v>
      </c>
      <c r="E9" s="239"/>
      <c r="F9" s="240"/>
      <c r="G9" s="18">
        <f t="shared" si="0"/>
        <v>0</v>
      </c>
      <c r="I9" s="3"/>
    </row>
    <row r="10" spans="1:16" x14ac:dyDescent="0.2">
      <c r="A10" s="12">
        <v>5</v>
      </c>
      <c r="B10" s="416" t="s">
        <v>138</v>
      </c>
      <c r="C10" s="416"/>
      <c r="D10" s="87" t="s">
        <v>163</v>
      </c>
      <c r="E10" s="239"/>
      <c r="F10" s="240"/>
      <c r="G10" s="18">
        <f t="shared" si="0"/>
        <v>0</v>
      </c>
      <c r="I10" s="3"/>
    </row>
    <row r="11" spans="1:16" x14ac:dyDescent="0.2">
      <c r="A11" s="13">
        <v>6</v>
      </c>
      <c r="B11" s="416" t="s">
        <v>139</v>
      </c>
      <c r="C11" s="416"/>
      <c r="D11" s="89" t="s">
        <v>164</v>
      </c>
      <c r="E11" s="239"/>
      <c r="F11" s="241"/>
      <c r="G11" s="18">
        <f t="shared" si="0"/>
        <v>0</v>
      </c>
      <c r="I11" s="3"/>
    </row>
    <row r="12" spans="1:16" x14ac:dyDescent="0.2">
      <c r="A12" s="14">
        <v>7</v>
      </c>
      <c r="B12" s="416" t="s">
        <v>140</v>
      </c>
      <c r="C12" s="416"/>
      <c r="D12" s="87" t="s">
        <v>165</v>
      </c>
      <c r="E12" s="239"/>
      <c r="F12" s="242"/>
      <c r="G12" s="18">
        <f t="shared" si="0"/>
        <v>0</v>
      </c>
      <c r="I12" s="3"/>
    </row>
    <row r="13" spans="1:16" x14ac:dyDescent="0.2">
      <c r="A13" s="10">
        <v>8</v>
      </c>
      <c r="B13" s="19" t="s">
        <v>134</v>
      </c>
      <c r="C13" s="19"/>
      <c r="D13" s="77" t="s">
        <v>146</v>
      </c>
      <c r="E13" s="123"/>
      <c r="F13" s="124"/>
      <c r="G13" s="18">
        <f t="shared" si="0"/>
        <v>0</v>
      </c>
      <c r="I13" s="3"/>
    </row>
    <row r="14" spans="1:16" x14ac:dyDescent="0.2">
      <c r="A14" s="10">
        <v>9</v>
      </c>
      <c r="B14" s="424" t="s">
        <v>148</v>
      </c>
      <c r="C14" s="424"/>
      <c r="D14" s="78" t="s">
        <v>147</v>
      </c>
      <c r="E14" s="123"/>
      <c r="F14" s="124"/>
      <c r="G14" s="18">
        <f t="shared" si="0"/>
        <v>0</v>
      </c>
      <c r="H14" s="425" t="s">
        <v>158</v>
      </c>
      <c r="I14" s="425"/>
    </row>
    <row r="15" spans="1:16" ht="15" x14ac:dyDescent="0.25">
      <c r="A15" s="10"/>
      <c r="B15" s="19"/>
      <c r="C15" s="19"/>
      <c r="D15" s="30" t="s">
        <v>222</v>
      </c>
      <c r="E15" s="32"/>
      <c r="F15" s="37"/>
      <c r="G15" s="31">
        <f>SUM(G6:G14)</f>
        <v>0</v>
      </c>
      <c r="H15" s="425"/>
      <c r="I15" s="425"/>
    </row>
    <row r="16" spans="1:16" ht="15" x14ac:dyDescent="0.25">
      <c r="A16" s="10"/>
      <c r="B16" s="10"/>
      <c r="C16" s="10"/>
      <c r="D16" s="40"/>
      <c r="E16" s="80"/>
      <c r="F16" s="81"/>
      <c r="G16" s="82"/>
      <c r="I16" s="3"/>
    </row>
    <row r="17" spans="1:16" ht="15" customHeight="1" x14ac:dyDescent="0.25">
      <c r="B17" s="3"/>
      <c r="C17" s="3"/>
      <c r="D17" s="27"/>
      <c r="E17" s="419" t="s">
        <v>120</v>
      </c>
      <c r="F17" s="426" t="s">
        <v>217</v>
      </c>
      <c r="G17" s="427"/>
      <c r="H17" s="430" t="s">
        <v>145</v>
      </c>
      <c r="I17" s="431"/>
    </row>
    <row r="18" spans="1:16" x14ac:dyDescent="0.2">
      <c r="A18" s="10"/>
      <c r="C18" s="143"/>
      <c r="D18" s="3"/>
      <c r="E18" s="420"/>
      <c r="F18" s="428"/>
      <c r="G18" s="429"/>
      <c r="H18" s="432"/>
      <c r="I18" s="433"/>
    </row>
    <row r="19" spans="1:16" ht="27.75" customHeight="1" x14ac:dyDescent="0.25">
      <c r="A19" s="10"/>
      <c r="B19" s="436" t="s">
        <v>218</v>
      </c>
      <c r="C19" s="436"/>
      <c r="D19" s="437"/>
      <c r="E19" s="421"/>
      <c r="F19" s="20" t="s">
        <v>121</v>
      </c>
      <c r="G19" s="17" t="s">
        <v>122</v>
      </c>
      <c r="H19" s="39"/>
      <c r="I19" s="39"/>
    </row>
    <row r="20" spans="1:16" x14ac:dyDescent="0.2">
      <c r="A20" s="10">
        <v>10</v>
      </c>
      <c r="B20" s="441" t="s">
        <v>221</v>
      </c>
      <c r="C20" s="441"/>
      <c r="D20" s="144"/>
      <c r="E20" s="123">
        <f>'Salary, Benefits,Travel LCSW'!$I$31</f>
        <v>0</v>
      </c>
      <c r="F20" s="125"/>
      <c r="G20" s="18">
        <f t="shared" ref="G20:G22" si="1">(E20*F20)</f>
        <v>0</v>
      </c>
      <c r="I20" s="3"/>
    </row>
    <row r="21" spans="1:16" x14ac:dyDescent="0.2">
      <c r="A21" s="10">
        <v>11</v>
      </c>
      <c r="B21" s="442" t="s">
        <v>220</v>
      </c>
      <c r="C21" s="442"/>
      <c r="D21" s="144"/>
      <c r="E21" s="123">
        <f>'Salary, Benefits,Travel LCSW'!$I$47</f>
        <v>0</v>
      </c>
      <c r="F21" s="125"/>
      <c r="G21" s="18">
        <f t="shared" si="1"/>
        <v>0</v>
      </c>
      <c r="H21" s="26"/>
      <c r="I21" s="3"/>
    </row>
    <row r="22" spans="1:16" x14ac:dyDescent="0.2">
      <c r="A22" s="10">
        <v>12</v>
      </c>
      <c r="B22" s="145" t="s">
        <v>219</v>
      </c>
      <c r="C22" s="145"/>
      <c r="D22" s="144"/>
      <c r="E22" s="123">
        <f>'Salary, Benefits,Travel LCSW'!$I$63</f>
        <v>0</v>
      </c>
      <c r="F22" s="125"/>
      <c r="G22" s="18">
        <f t="shared" si="1"/>
        <v>0</v>
      </c>
      <c r="I22" s="3"/>
    </row>
    <row r="23" spans="1:16" ht="15" x14ac:dyDescent="0.25">
      <c r="A23" s="10"/>
      <c r="B23" s="19"/>
      <c r="C23" s="19"/>
      <c r="D23" s="30" t="s">
        <v>222</v>
      </c>
      <c r="E23" s="32"/>
      <c r="F23" s="33"/>
      <c r="G23" s="31">
        <f>SUM(G20:G22)</f>
        <v>0</v>
      </c>
      <c r="I23" s="3"/>
    </row>
    <row r="24" spans="1:16" ht="15" customHeight="1" x14ac:dyDescent="0.25">
      <c r="A24" s="10"/>
      <c r="B24" s="10"/>
      <c r="C24" s="10"/>
      <c r="D24" s="40"/>
      <c r="E24" s="15"/>
      <c r="F24" s="9"/>
      <c r="G24" s="15"/>
      <c r="I24" s="3"/>
    </row>
    <row r="25" spans="1:16" ht="15" customHeight="1" x14ac:dyDescent="0.25">
      <c r="A25" s="10">
        <v>13</v>
      </c>
      <c r="B25" s="10" t="s">
        <v>268</v>
      </c>
      <c r="C25" s="10"/>
      <c r="D25" s="40"/>
      <c r="E25" s="15"/>
      <c r="F25" s="9"/>
      <c r="G25" s="15">
        <f>SUM(G15+G23)</f>
        <v>0</v>
      </c>
      <c r="I25" s="3"/>
    </row>
    <row r="26" spans="1:16" ht="15" customHeight="1" x14ac:dyDescent="0.25">
      <c r="A26" s="10">
        <v>14</v>
      </c>
      <c r="B26" s="10" t="s">
        <v>287</v>
      </c>
      <c r="C26" s="143"/>
      <c r="D26" s="29"/>
      <c r="E26" s="317"/>
      <c r="F26" s="9"/>
      <c r="G26" s="15">
        <f>SUM(E26)</f>
        <v>0</v>
      </c>
      <c r="I26" s="3"/>
    </row>
    <row r="27" spans="1:16" ht="15" customHeight="1" x14ac:dyDescent="0.25">
      <c r="A27" s="10">
        <v>15</v>
      </c>
      <c r="B27" s="10" t="s">
        <v>269</v>
      </c>
      <c r="C27" s="143"/>
      <c r="D27" s="29"/>
      <c r="E27" s="15"/>
      <c r="F27" s="9"/>
      <c r="G27" s="15" t="e">
        <f>SUM(G25/G26)</f>
        <v>#DIV/0!</v>
      </c>
      <c r="I27" s="3"/>
    </row>
    <row r="28" spans="1:16" ht="15" customHeight="1" x14ac:dyDescent="0.25">
      <c r="A28" s="10"/>
      <c r="B28" s="10"/>
      <c r="C28" s="143"/>
      <c r="D28" s="29"/>
      <c r="E28" s="15"/>
      <c r="F28" s="9"/>
      <c r="G28" s="15"/>
      <c r="I28" s="3"/>
    </row>
    <row r="29" spans="1:16" s="10" customFormat="1" ht="15" x14ac:dyDescent="0.25">
      <c r="A29" s="36"/>
      <c r="B29" s="83" t="s">
        <v>142</v>
      </c>
      <c r="C29" s="135"/>
      <c r="D29" s="84"/>
      <c r="E29" s="34"/>
      <c r="F29" s="34"/>
      <c r="G29" s="85"/>
      <c r="H29" s="85"/>
      <c r="I29" s="86"/>
      <c r="K29" s="23"/>
    </row>
    <row r="30" spans="1:16" s="10" customFormat="1" ht="3.75" customHeight="1" x14ac:dyDescent="0.25">
      <c r="B30" s="22"/>
      <c r="C30" s="7"/>
      <c r="D30" s="2"/>
      <c r="E30" s="7"/>
      <c r="F30" s="21"/>
      <c r="I30" s="5"/>
      <c r="K30" s="23"/>
    </row>
    <row r="31" spans="1:16" s="10" customFormat="1" x14ac:dyDescent="0.2">
      <c r="B31" s="417" t="s">
        <v>271</v>
      </c>
      <c r="C31" s="417"/>
      <c r="D31" s="417"/>
      <c r="E31" s="417"/>
      <c r="F31" s="417"/>
      <c r="G31" s="417"/>
      <c r="H31" s="417"/>
      <c r="J31" s="24"/>
      <c r="P31" s="24"/>
    </row>
    <row r="32" spans="1:16" ht="15" customHeight="1" x14ac:dyDescent="0.25">
      <c r="A32" s="6"/>
      <c r="B32" s="3"/>
      <c r="C32" s="6"/>
      <c r="D32" s="3"/>
      <c r="E32" s="443" t="s">
        <v>121</v>
      </c>
      <c r="F32" s="426" t="s">
        <v>272</v>
      </c>
      <c r="G32" s="427"/>
      <c r="I32" s="3"/>
    </row>
    <row r="33" spans="1:9" ht="15" x14ac:dyDescent="0.25">
      <c r="A33" s="6"/>
      <c r="B33" s="444"/>
      <c r="C33" s="444"/>
      <c r="D33" s="445"/>
      <c r="E33" s="443"/>
      <c r="F33" s="428"/>
      <c r="G33" s="429"/>
      <c r="H33" s="8"/>
      <c r="I33" s="3"/>
    </row>
    <row r="34" spans="1:9" ht="15" customHeight="1" x14ac:dyDescent="0.25">
      <c r="A34" s="3">
        <v>16</v>
      </c>
      <c r="B34" s="438" t="s">
        <v>214</v>
      </c>
      <c r="C34" s="439"/>
      <c r="D34" s="440"/>
      <c r="E34" s="124">
        <v>0.09</v>
      </c>
      <c r="F34" s="38"/>
      <c r="G34" s="31" t="e">
        <f>SUM(E34*G27)</f>
        <v>#DIV/0!</v>
      </c>
      <c r="I34" s="3"/>
    </row>
    <row r="35" spans="1:9" x14ac:dyDescent="0.2">
      <c r="B35" s="185"/>
      <c r="C35" s="184"/>
      <c r="D35" s="186"/>
      <c r="E35" s="190"/>
      <c r="F35" s="183"/>
      <c r="G35" s="184"/>
      <c r="I35" s="3"/>
    </row>
    <row r="36" spans="1:9" x14ac:dyDescent="0.2">
      <c r="B36" s="187"/>
      <c r="C36" s="188"/>
      <c r="D36" s="189"/>
      <c r="E36" s="191"/>
      <c r="F36" s="182"/>
      <c r="G36" s="188"/>
      <c r="I36" s="3"/>
    </row>
    <row r="37" spans="1:9" ht="15" customHeight="1" x14ac:dyDescent="0.25">
      <c r="A37" s="3">
        <v>17</v>
      </c>
      <c r="B37" s="446" t="s">
        <v>270</v>
      </c>
      <c r="C37" s="424"/>
      <c r="D37" s="424"/>
      <c r="E37" s="447"/>
      <c r="F37" s="451" t="e">
        <f>SUM(G34+G27)</f>
        <v>#DIV/0!</v>
      </c>
      <c r="G37" s="452"/>
      <c r="H37" s="2"/>
      <c r="I37" s="3"/>
    </row>
    <row r="38" spans="1:9" s="10" customFormat="1" ht="18" customHeight="1" x14ac:dyDescent="0.25">
      <c r="A38" s="10">
        <v>18</v>
      </c>
      <c r="B38" s="448" t="s">
        <v>273</v>
      </c>
      <c r="C38" s="449"/>
      <c r="D38" s="449"/>
      <c r="E38" s="450"/>
      <c r="F38" s="451" t="e">
        <f>SUM(F37/4)</f>
        <v>#DIV/0!</v>
      </c>
      <c r="G38" s="452"/>
      <c r="I38" s="35"/>
    </row>
    <row r="39" spans="1:9" ht="18" customHeight="1" x14ac:dyDescent="0.25">
      <c r="A39" s="3">
        <v>19</v>
      </c>
      <c r="B39" s="448" t="s">
        <v>274</v>
      </c>
      <c r="C39" s="449"/>
      <c r="D39" s="449"/>
      <c r="E39" s="450"/>
      <c r="F39" s="451" t="e">
        <f>SUM(F37/60)</f>
        <v>#DIV/0!</v>
      </c>
      <c r="G39" s="452"/>
    </row>
  </sheetData>
  <sheetProtection sheet="1" objects="1" scenarios="1"/>
  <mergeCells count="30">
    <mergeCell ref="B39:E39"/>
    <mergeCell ref="F39:G39"/>
    <mergeCell ref="E17:E19"/>
    <mergeCell ref="F17:G18"/>
    <mergeCell ref="H17:I18"/>
    <mergeCell ref="B20:C20"/>
    <mergeCell ref="B31:H31"/>
    <mergeCell ref="E32:E33"/>
    <mergeCell ref="B33:D33"/>
    <mergeCell ref="B38:E38"/>
    <mergeCell ref="F38:G38"/>
    <mergeCell ref="B19:D19"/>
    <mergeCell ref="B37:E37"/>
    <mergeCell ref="F37:G37"/>
    <mergeCell ref="F32:G33"/>
    <mergeCell ref="B34:D34"/>
    <mergeCell ref="B2:G2"/>
    <mergeCell ref="H2:I2"/>
    <mergeCell ref="E3:E5"/>
    <mergeCell ref="F3:G4"/>
    <mergeCell ref="B8:C8"/>
    <mergeCell ref="B21:C21"/>
    <mergeCell ref="H14:I15"/>
    <mergeCell ref="B6:C6"/>
    <mergeCell ref="B7:C7"/>
    <mergeCell ref="B9:C9"/>
    <mergeCell ref="B10:C10"/>
    <mergeCell ref="B11:C11"/>
    <mergeCell ref="B12:C12"/>
    <mergeCell ref="B14:C14"/>
  </mergeCells>
  <hyperlinks>
    <hyperlink ref="H17:I18" r:id="rId1" location="se2.1.200_1413" display="See 200.413(c) Direct Costs " xr:uid="{00000000-0004-0000-1100-000000000000}"/>
    <hyperlink ref="D13" r:id="rId2" location="se2.1.200_1461" xr:uid="{00000000-0004-0000-1100-000001000000}"/>
    <hyperlink ref="D14" r:id="rId3" location="se2.1.200_1453" xr:uid="{00000000-0004-0000-1100-000002000000}"/>
    <hyperlink ref="H2:I2" r:id="rId4" location="sp2.1.200.e" display="2 CFR 200 Subpart E - Cost Principles" xr:uid="{00000000-0004-0000-1100-000003000000}"/>
    <hyperlink ref="H14:I15" r:id="rId5" location="se2.1.200_168" display="§200.68 - Modified Total Direct Cost" xr:uid="{00000000-0004-0000-1100-000004000000}"/>
    <hyperlink ref="D7" r:id="rId6" location="se2.1.200_1454" xr:uid="{00000000-0004-0000-1100-000005000000}"/>
    <hyperlink ref="D8" r:id="rId7" location="se2.1.200_1459" xr:uid="{00000000-0004-0000-1100-000006000000}"/>
    <hyperlink ref="D9" r:id="rId8" location="se2.1.200_1452" xr:uid="{00000000-0004-0000-1100-000007000000}"/>
    <hyperlink ref="D10" r:id="rId9" location="se2.1.200_1465" xr:uid="{00000000-0004-0000-1100-000008000000}"/>
    <hyperlink ref="D11" r:id="rId10" location="se2.1.200_1472" xr:uid="{00000000-0004-0000-1100-000009000000}"/>
    <hyperlink ref="D12" r:id="rId11" location="se2.1.200_1474" xr:uid="{00000000-0004-0000-1100-00000A000000}"/>
  </hyperlinks>
  <pageMargins left="0.7" right="0.7" top="0.75" bottom="0.75" header="0.3" footer="0.3"/>
  <pageSetup orientation="landscape" r:id="rId12"/>
  <headerFooter>
    <oddHeader>&amp;C&amp;12Medicaid School-Based Health Services (SBHS) Cost Calculations Worksheet: &amp;A</oddHeader>
    <oddFooter>&amp;L&amp;11Oregon Health Authority
Health Systems Division&amp;C&amp;11&amp;P of &amp;N&amp;R&amp;11Last updated 10/10/2019</oddFooter>
  </headerFooter>
  <rowBreaks count="1" manualBreakCount="1">
    <brk id="39" max="16383" man="1"/>
  </rowBreaks>
  <ignoredErrors>
    <ignoredError sqref="E20:E22" unlocked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theme="8" tint="0.59999389629810485"/>
    <pageSetUpPr fitToPage="1"/>
  </sheetPr>
  <dimension ref="A1:J63"/>
  <sheetViews>
    <sheetView view="pageLayout" topLeftCell="A46" zoomScaleNormal="100" workbookViewId="0">
      <selection activeCell="F50" sqref="F50:F62"/>
    </sheetView>
  </sheetViews>
  <sheetFormatPr defaultRowHeight="18" x14ac:dyDescent="0.25"/>
  <cols>
    <col min="6" max="6" width="8.36328125" customWidth="1"/>
    <col min="7" max="7" width="9.6328125" customWidth="1"/>
    <col min="8" max="8" width="10.54296875" customWidth="1"/>
  </cols>
  <sheetData>
    <row r="1" spans="1:10" x14ac:dyDescent="0.25">
      <c r="A1" s="150"/>
      <c r="B1" s="151"/>
      <c r="C1" s="151"/>
      <c r="D1" s="151"/>
      <c r="E1" s="151"/>
      <c r="F1" s="163"/>
      <c r="G1" s="164"/>
      <c r="H1" s="165" t="s">
        <v>118</v>
      </c>
      <c r="I1" s="166"/>
      <c r="J1" s="151"/>
    </row>
    <row r="2" spans="1:10" x14ac:dyDescent="0.25">
      <c r="A2" s="403" t="s">
        <v>225</v>
      </c>
      <c r="B2" s="403"/>
      <c r="C2" s="403"/>
      <c r="D2" s="403"/>
      <c r="E2" s="243"/>
      <c r="F2" s="244" t="s">
        <v>116</v>
      </c>
      <c r="G2" s="245"/>
      <c r="H2" s="246"/>
      <c r="I2" s="247" t="s">
        <v>117</v>
      </c>
      <c r="J2" s="243"/>
    </row>
    <row r="3" spans="1:10" ht="6.75" customHeight="1" x14ac:dyDescent="0.25">
      <c r="A3" s="42"/>
      <c r="B3" s="43"/>
      <c r="C3" s="44"/>
      <c r="D3" s="45"/>
      <c r="E3" s="45"/>
      <c r="F3" s="46"/>
      <c r="G3" s="46"/>
      <c r="H3" s="46"/>
      <c r="I3" s="46"/>
      <c r="J3" s="41"/>
    </row>
    <row r="4" spans="1:10" ht="56.25" customHeight="1" x14ac:dyDescent="0.25">
      <c r="A4" s="381" t="s">
        <v>415</v>
      </c>
      <c r="B4" s="382"/>
      <c r="C4" s="382"/>
      <c r="D4" s="382"/>
      <c r="E4" s="382"/>
      <c r="F4" s="382"/>
      <c r="G4" s="382"/>
      <c r="H4" s="382"/>
      <c r="I4" s="382"/>
      <c r="J4" s="382"/>
    </row>
    <row r="5" spans="1:10" x14ac:dyDescent="0.25">
      <c r="A5" s="42"/>
      <c r="B5" s="43"/>
      <c r="C5" s="44"/>
      <c r="D5" s="76" t="s">
        <v>144</v>
      </c>
      <c r="E5" s="158" t="str">
        <f>'[1]Salary, Benefits, &amp; Travel'!$L$4</f>
        <v>§200.431</v>
      </c>
      <c r="F5" s="159"/>
      <c r="G5" s="161"/>
      <c r="H5" s="46"/>
      <c r="I5" s="46"/>
      <c r="J5" s="41"/>
    </row>
    <row r="6" spans="1:10" ht="51.75" customHeight="1" x14ac:dyDescent="0.25">
      <c r="A6" s="47" t="s">
        <v>1</v>
      </c>
      <c r="B6" s="47" t="s">
        <v>0</v>
      </c>
      <c r="C6" s="47" t="s">
        <v>14</v>
      </c>
      <c r="D6" s="153" t="s">
        <v>224</v>
      </c>
      <c r="E6" s="152" t="s">
        <v>227</v>
      </c>
      <c r="F6" s="152" t="s">
        <v>228</v>
      </c>
      <c r="G6" s="152" t="s">
        <v>231</v>
      </c>
      <c r="H6" s="154" t="s">
        <v>230</v>
      </c>
      <c r="I6" s="459" t="s">
        <v>229</v>
      </c>
      <c r="J6" s="460"/>
    </row>
    <row r="7" spans="1:10" ht="20.25" customHeight="1" x14ac:dyDescent="0.25">
      <c r="A7" s="155" t="s">
        <v>337</v>
      </c>
      <c r="B7" s="156"/>
      <c r="C7" s="156"/>
      <c r="D7" s="156"/>
      <c r="E7" s="156"/>
      <c r="F7" s="156"/>
      <c r="G7" s="156"/>
      <c r="H7" s="156"/>
      <c r="I7" s="160"/>
      <c r="J7" s="157"/>
    </row>
    <row r="8" spans="1:10" x14ac:dyDescent="0.25">
      <c r="A8" s="237"/>
      <c r="B8" s="237"/>
      <c r="C8" s="237"/>
      <c r="D8" s="238"/>
      <c r="E8" s="238"/>
      <c r="F8" s="238"/>
      <c r="G8" s="162">
        <f>SUM(D8+E8+F8)</f>
        <v>0</v>
      </c>
      <c r="H8" s="126">
        <v>1</v>
      </c>
      <c r="I8" s="387">
        <f>SUM(G8*H8)</f>
        <v>0</v>
      </c>
      <c r="J8" s="388"/>
    </row>
    <row r="9" spans="1:10" x14ac:dyDescent="0.25">
      <c r="A9" s="237"/>
      <c r="B9" s="237"/>
      <c r="C9" s="237"/>
      <c r="D9" s="238"/>
      <c r="E9" s="238"/>
      <c r="F9" s="238"/>
      <c r="G9" s="162">
        <f t="shared" ref="G9:G17" si="0">SUM(D9+E9+F9)</f>
        <v>0</v>
      </c>
      <c r="H9" s="126">
        <v>1</v>
      </c>
      <c r="I9" s="389">
        <f t="shared" ref="I9:I17" si="1">SUM(G9*H9)</f>
        <v>0</v>
      </c>
      <c r="J9" s="390"/>
    </row>
    <row r="10" spans="1:10" x14ac:dyDescent="0.25">
      <c r="A10" s="237"/>
      <c r="B10" s="237"/>
      <c r="C10" s="237"/>
      <c r="D10" s="238"/>
      <c r="E10" s="238"/>
      <c r="F10" s="238"/>
      <c r="G10" s="162">
        <f t="shared" si="0"/>
        <v>0</v>
      </c>
      <c r="H10" s="126"/>
      <c r="I10" s="389">
        <f t="shared" si="1"/>
        <v>0</v>
      </c>
      <c r="J10" s="390"/>
    </row>
    <row r="11" spans="1:10" x14ac:dyDescent="0.25">
      <c r="A11" s="237"/>
      <c r="B11" s="237"/>
      <c r="C11" s="237"/>
      <c r="D11" s="238"/>
      <c r="E11" s="238"/>
      <c r="F11" s="238"/>
      <c r="G11" s="162">
        <f t="shared" si="0"/>
        <v>0</v>
      </c>
      <c r="H11" s="126"/>
      <c r="I11" s="389">
        <f t="shared" si="1"/>
        <v>0</v>
      </c>
      <c r="J11" s="390"/>
    </row>
    <row r="12" spans="1:10" x14ac:dyDescent="0.25">
      <c r="A12" s="237"/>
      <c r="B12" s="237"/>
      <c r="C12" s="237"/>
      <c r="D12" s="238"/>
      <c r="E12" s="238"/>
      <c r="F12" s="238"/>
      <c r="G12" s="162">
        <f t="shared" si="0"/>
        <v>0</v>
      </c>
      <c r="H12" s="126"/>
      <c r="I12" s="389">
        <f t="shared" si="1"/>
        <v>0</v>
      </c>
      <c r="J12" s="390"/>
    </row>
    <row r="13" spans="1:10" x14ac:dyDescent="0.25">
      <c r="A13" s="237"/>
      <c r="B13" s="237"/>
      <c r="C13" s="237"/>
      <c r="D13" s="238"/>
      <c r="E13" s="238"/>
      <c r="F13" s="238"/>
      <c r="G13" s="162">
        <f t="shared" si="0"/>
        <v>0</v>
      </c>
      <c r="H13" s="126"/>
      <c r="I13" s="389">
        <f t="shared" si="1"/>
        <v>0</v>
      </c>
      <c r="J13" s="390"/>
    </row>
    <row r="14" spans="1:10" x14ac:dyDescent="0.25">
      <c r="A14" s="237"/>
      <c r="B14" s="237"/>
      <c r="C14" s="237"/>
      <c r="D14" s="238"/>
      <c r="E14" s="238"/>
      <c r="F14" s="238"/>
      <c r="G14" s="162">
        <f t="shared" si="0"/>
        <v>0</v>
      </c>
      <c r="H14" s="126"/>
      <c r="I14" s="389">
        <f t="shared" si="1"/>
        <v>0</v>
      </c>
      <c r="J14" s="390"/>
    </row>
    <row r="15" spans="1:10" x14ac:dyDescent="0.25">
      <c r="A15" s="237"/>
      <c r="B15" s="237"/>
      <c r="C15" s="237"/>
      <c r="D15" s="238"/>
      <c r="E15" s="238"/>
      <c r="F15" s="238"/>
      <c r="G15" s="162">
        <f t="shared" si="0"/>
        <v>0</v>
      </c>
      <c r="H15" s="126"/>
      <c r="I15" s="389">
        <f t="shared" si="1"/>
        <v>0</v>
      </c>
      <c r="J15" s="390"/>
    </row>
    <row r="16" spans="1:10" x14ac:dyDescent="0.25">
      <c r="A16" s="237"/>
      <c r="B16" s="237"/>
      <c r="C16" s="237"/>
      <c r="D16" s="238"/>
      <c r="E16" s="238"/>
      <c r="F16" s="238"/>
      <c r="G16" s="162">
        <f t="shared" si="0"/>
        <v>0</v>
      </c>
      <c r="H16" s="126"/>
      <c r="I16" s="389">
        <f t="shared" si="1"/>
        <v>0</v>
      </c>
      <c r="J16" s="390"/>
    </row>
    <row r="17" spans="1:10" ht="18.75" thickBot="1" x14ac:dyDescent="0.3">
      <c r="A17" s="237"/>
      <c r="B17" s="237"/>
      <c r="C17" s="237"/>
      <c r="D17" s="238"/>
      <c r="E17" s="238"/>
      <c r="F17" s="238"/>
      <c r="G17" s="162">
        <f t="shared" si="0"/>
        <v>0</v>
      </c>
      <c r="H17" s="126"/>
      <c r="I17" s="383">
        <f t="shared" si="1"/>
        <v>0</v>
      </c>
      <c r="J17" s="384"/>
    </row>
    <row r="18" spans="1:10" ht="19.5" thickTop="1" thickBot="1" x14ac:dyDescent="0.3">
      <c r="A18" s="404" t="s">
        <v>247</v>
      </c>
      <c r="B18" s="405"/>
      <c r="C18" s="173">
        <f>SUM(C8:C17)</f>
        <v>0</v>
      </c>
      <c r="D18" s="175">
        <f>SUM(D8:D17)</f>
        <v>0</v>
      </c>
      <c r="E18" s="175">
        <f>SUM(E8:E17)</f>
        <v>0</v>
      </c>
      <c r="F18" s="167">
        <f>SUM(F8:F17)</f>
        <v>0</v>
      </c>
      <c r="G18" s="167">
        <f>SUM(G8:G17)</f>
        <v>0</v>
      </c>
      <c r="H18" s="174"/>
      <c r="I18" s="393">
        <f>SUM(I8:J17)</f>
        <v>0</v>
      </c>
      <c r="J18" s="394"/>
    </row>
    <row r="19" spans="1:10" ht="52.5" customHeight="1" thickTop="1" x14ac:dyDescent="0.25">
      <c r="A19" s="193" t="s">
        <v>1</v>
      </c>
      <c r="B19" s="193" t="s">
        <v>0</v>
      </c>
      <c r="C19" s="194" t="s">
        <v>14</v>
      </c>
      <c r="D19" s="194" t="s">
        <v>224</v>
      </c>
      <c r="E19" s="195" t="s">
        <v>227</v>
      </c>
      <c r="F19" s="195" t="s">
        <v>228</v>
      </c>
      <c r="G19" s="195" t="s">
        <v>238</v>
      </c>
      <c r="H19" s="195" t="s">
        <v>239</v>
      </c>
      <c r="I19" s="401" t="s">
        <v>229</v>
      </c>
      <c r="J19" s="402"/>
    </row>
    <row r="20" spans="1:10" ht="20.25" customHeight="1" x14ac:dyDescent="0.25">
      <c r="A20" s="395" t="s">
        <v>221</v>
      </c>
      <c r="B20" s="396"/>
      <c r="C20" s="396"/>
      <c r="D20" s="396"/>
      <c r="E20" s="396"/>
      <c r="F20" s="396"/>
      <c r="G20" s="396"/>
      <c r="H20" s="396"/>
      <c r="I20" s="396"/>
      <c r="J20" s="397"/>
    </row>
    <row r="21" spans="1:10" ht="21" customHeight="1" x14ac:dyDescent="0.25">
      <c r="A21" s="127"/>
      <c r="B21" s="127"/>
      <c r="C21" s="127"/>
      <c r="D21" s="128"/>
      <c r="E21" s="128"/>
      <c r="F21" s="318"/>
      <c r="G21" s="48">
        <f>SUM(D21:F21)</f>
        <v>0</v>
      </c>
      <c r="H21" s="129"/>
      <c r="I21" s="391">
        <f>(G21*H21)</f>
        <v>0</v>
      </c>
      <c r="J21" s="392"/>
    </row>
    <row r="22" spans="1:10" x14ac:dyDescent="0.25">
      <c r="A22" s="127"/>
      <c r="B22" s="127"/>
      <c r="C22" s="127"/>
      <c r="D22" s="128"/>
      <c r="E22" s="128"/>
      <c r="F22" s="318"/>
      <c r="G22" s="48">
        <f t="shared" ref="G22:G30" si="2">SUM(D22:F22)</f>
        <v>0</v>
      </c>
      <c r="H22" s="129"/>
      <c r="I22" s="391">
        <f t="shared" ref="I22:I30" si="3">(G22*H22)</f>
        <v>0</v>
      </c>
      <c r="J22" s="392"/>
    </row>
    <row r="23" spans="1:10" x14ac:dyDescent="0.25">
      <c r="A23" s="127"/>
      <c r="B23" s="127"/>
      <c r="C23" s="127"/>
      <c r="D23" s="128"/>
      <c r="E23" s="128"/>
      <c r="F23" s="318"/>
      <c r="G23" s="48">
        <f t="shared" si="2"/>
        <v>0</v>
      </c>
      <c r="H23" s="129"/>
      <c r="I23" s="391">
        <f t="shared" si="3"/>
        <v>0</v>
      </c>
      <c r="J23" s="392"/>
    </row>
    <row r="24" spans="1:10" x14ac:dyDescent="0.25">
      <c r="A24" s="127"/>
      <c r="B24" s="127"/>
      <c r="C24" s="127"/>
      <c r="D24" s="128"/>
      <c r="E24" s="128"/>
      <c r="F24" s="318"/>
      <c r="G24" s="48">
        <f t="shared" si="2"/>
        <v>0</v>
      </c>
      <c r="H24" s="129"/>
      <c r="I24" s="391">
        <f t="shared" si="3"/>
        <v>0</v>
      </c>
      <c r="J24" s="392"/>
    </row>
    <row r="25" spans="1:10" x14ac:dyDescent="0.25">
      <c r="A25" s="127"/>
      <c r="B25" s="127"/>
      <c r="C25" s="127"/>
      <c r="D25" s="128"/>
      <c r="E25" s="128"/>
      <c r="F25" s="318"/>
      <c r="G25" s="48">
        <f t="shared" si="2"/>
        <v>0</v>
      </c>
      <c r="H25" s="129"/>
      <c r="I25" s="391">
        <f t="shared" si="3"/>
        <v>0</v>
      </c>
      <c r="J25" s="392"/>
    </row>
    <row r="26" spans="1:10" x14ac:dyDescent="0.25">
      <c r="A26" s="127"/>
      <c r="B26" s="127"/>
      <c r="C26" s="127"/>
      <c r="D26" s="128"/>
      <c r="E26" s="128"/>
      <c r="F26" s="318"/>
      <c r="G26" s="48">
        <f t="shared" si="2"/>
        <v>0</v>
      </c>
      <c r="H26" s="129"/>
      <c r="I26" s="391">
        <f t="shared" si="3"/>
        <v>0</v>
      </c>
      <c r="J26" s="392"/>
    </row>
    <row r="27" spans="1:10" x14ac:dyDescent="0.25">
      <c r="A27" s="127"/>
      <c r="B27" s="127"/>
      <c r="C27" s="127"/>
      <c r="D27" s="128"/>
      <c r="E27" s="128"/>
      <c r="F27" s="318"/>
      <c r="G27" s="48">
        <f t="shared" si="2"/>
        <v>0</v>
      </c>
      <c r="H27" s="129"/>
      <c r="I27" s="391">
        <f t="shared" si="3"/>
        <v>0</v>
      </c>
      <c r="J27" s="392"/>
    </row>
    <row r="28" spans="1:10" x14ac:dyDescent="0.25">
      <c r="A28" s="127"/>
      <c r="B28" s="127"/>
      <c r="C28" s="127"/>
      <c r="D28" s="128"/>
      <c r="E28" s="128"/>
      <c r="F28" s="318"/>
      <c r="G28" s="48">
        <f t="shared" si="2"/>
        <v>0</v>
      </c>
      <c r="H28" s="129"/>
      <c r="I28" s="391">
        <f t="shared" si="3"/>
        <v>0</v>
      </c>
      <c r="J28" s="392"/>
    </row>
    <row r="29" spans="1:10" x14ac:dyDescent="0.25">
      <c r="A29" s="127"/>
      <c r="B29" s="127"/>
      <c r="C29" s="127"/>
      <c r="D29" s="128"/>
      <c r="E29" s="128"/>
      <c r="F29" s="318"/>
      <c r="G29" s="48">
        <f t="shared" si="2"/>
        <v>0</v>
      </c>
      <c r="H29" s="129"/>
      <c r="I29" s="391">
        <f t="shared" si="3"/>
        <v>0</v>
      </c>
      <c r="J29" s="392"/>
    </row>
    <row r="30" spans="1:10" x14ac:dyDescent="0.25">
      <c r="A30" s="127"/>
      <c r="B30" s="127"/>
      <c r="C30" s="127"/>
      <c r="D30" s="128"/>
      <c r="E30" s="128"/>
      <c r="F30" s="318"/>
      <c r="G30" s="48">
        <f t="shared" si="2"/>
        <v>0</v>
      </c>
      <c r="H30" s="129"/>
      <c r="I30" s="391">
        <f t="shared" si="3"/>
        <v>0</v>
      </c>
      <c r="J30" s="392"/>
    </row>
    <row r="31" spans="1:10" x14ac:dyDescent="0.25">
      <c r="A31" s="49"/>
      <c r="B31" s="49"/>
      <c r="C31" s="50">
        <f>SUM(C20:C30)</f>
        <v>0</v>
      </c>
      <c r="D31" s="50">
        <f>SUM(D20:D30)</f>
        <v>0</v>
      </c>
      <c r="E31" s="50">
        <f>SUM(E20:E30)</f>
        <v>0</v>
      </c>
      <c r="F31" s="50">
        <f>SUM(F20:F30)</f>
        <v>0</v>
      </c>
      <c r="G31" s="50">
        <f>SUM(G21:G30)</f>
        <v>0</v>
      </c>
      <c r="H31" s="51" t="e">
        <f>SUMPRODUCT(C20:C30,H20:H30)/C31</f>
        <v>#DIV/0!</v>
      </c>
      <c r="I31" s="399">
        <f>SUM(I20:I30)</f>
        <v>0</v>
      </c>
      <c r="J31" s="400"/>
    </row>
    <row r="32" spans="1:10" ht="51.75" x14ac:dyDescent="0.25">
      <c r="A32" s="193" t="s">
        <v>1</v>
      </c>
      <c r="B32" s="193" t="s">
        <v>0</v>
      </c>
      <c r="C32" s="194" t="s">
        <v>14</v>
      </c>
      <c r="D32" s="194" t="s">
        <v>224</v>
      </c>
      <c r="E32" s="195" t="s">
        <v>227</v>
      </c>
      <c r="F32" s="195" t="s">
        <v>228</v>
      </c>
      <c r="G32" s="195" t="s">
        <v>238</v>
      </c>
      <c r="H32" s="195" t="s">
        <v>239</v>
      </c>
      <c r="I32" s="401" t="s">
        <v>229</v>
      </c>
      <c r="J32" s="402"/>
    </row>
    <row r="33" spans="1:10" ht="20.25" customHeight="1" x14ac:dyDescent="0.25">
      <c r="A33" s="406" t="s">
        <v>220</v>
      </c>
      <c r="B33" s="407"/>
      <c r="C33" s="407"/>
      <c r="D33" s="407"/>
      <c r="E33" s="407"/>
      <c r="F33" s="407"/>
      <c r="G33" s="407"/>
      <c r="H33" s="407"/>
      <c r="I33" s="407"/>
      <c r="J33" s="408"/>
    </row>
    <row r="34" spans="1:10" x14ac:dyDescent="0.25">
      <c r="A34" s="130"/>
      <c r="B34" s="130"/>
      <c r="C34" s="130"/>
      <c r="D34" s="130"/>
      <c r="E34" s="130"/>
      <c r="F34" s="131"/>
      <c r="G34" s="48">
        <f>SUM(D34:F34)</f>
        <v>0</v>
      </c>
      <c r="H34" s="132"/>
      <c r="I34" s="391">
        <f>SUM(G34*H34)</f>
        <v>0</v>
      </c>
      <c r="J34" s="398"/>
    </row>
    <row r="35" spans="1:10" x14ac:dyDescent="0.25">
      <c r="A35" s="130"/>
      <c r="B35" s="130"/>
      <c r="C35" s="130"/>
      <c r="D35" s="130"/>
      <c r="E35" s="130"/>
      <c r="F35" s="131"/>
      <c r="G35" s="48">
        <f t="shared" ref="G35:G46" si="4">SUM(D35:F35)</f>
        <v>0</v>
      </c>
      <c r="H35" s="132"/>
      <c r="I35" s="391">
        <f t="shared" ref="I35:I46" si="5">SUM(G35*H35)</f>
        <v>0</v>
      </c>
      <c r="J35" s="398"/>
    </row>
    <row r="36" spans="1:10" x14ac:dyDescent="0.25">
      <c r="A36" s="130"/>
      <c r="B36" s="130"/>
      <c r="C36" s="130"/>
      <c r="D36" s="131"/>
      <c r="E36" s="131"/>
      <c r="F36" s="131"/>
      <c r="G36" s="48">
        <f t="shared" si="4"/>
        <v>0</v>
      </c>
      <c r="H36" s="132"/>
      <c r="I36" s="391">
        <f t="shared" si="5"/>
        <v>0</v>
      </c>
      <c r="J36" s="398"/>
    </row>
    <row r="37" spans="1:10" ht="21" customHeight="1" x14ac:dyDescent="0.25">
      <c r="A37" s="130"/>
      <c r="B37" s="130"/>
      <c r="C37" s="130"/>
      <c r="D37" s="131"/>
      <c r="E37" s="131"/>
      <c r="F37" s="131"/>
      <c r="G37" s="48">
        <f t="shared" si="4"/>
        <v>0</v>
      </c>
      <c r="H37" s="132"/>
      <c r="I37" s="391">
        <f t="shared" si="5"/>
        <v>0</v>
      </c>
      <c r="J37" s="398"/>
    </row>
    <row r="38" spans="1:10" x14ac:dyDescent="0.25">
      <c r="A38" s="130"/>
      <c r="B38" s="130"/>
      <c r="C38" s="130"/>
      <c r="D38" s="131"/>
      <c r="E38" s="131"/>
      <c r="F38" s="131"/>
      <c r="G38" s="48">
        <f t="shared" si="4"/>
        <v>0</v>
      </c>
      <c r="H38" s="132"/>
      <c r="I38" s="391">
        <f t="shared" si="5"/>
        <v>0</v>
      </c>
      <c r="J38" s="398"/>
    </row>
    <row r="39" spans="1:10" x14ac:dyDescent="0.25">
      <c r="A39" s="130"/>
      <c r="B39" s="130"/>
      <c r="C39" s="130"/>
      <c r="D39" s="131"/>
      <c r="E39" s="131"/>
      <c r="F39" s="131"/>
      <c r="G39" s="48">
        <f t="shared" si="4"/>
        <v>0</v>
      </c>
      <c r="H39" s="132"/>
      <c r="I39" s="391">
        <f t="shared" si="5"/>
        <v>0</v>
      </c>
      <c r="J39" s="398"/>
    </row>
    <row r="40" spans="1:10" x14ac:dyDescent="0.25">
      <c r="A40" s="130"/>
      <c r="B40" s="130"/>
      <c r="C40" s="130"/>
      <c r="D40" s="131"/>
      <c r="E40" s="131"/>
      <c r="F40" s="131"/>
      <c r="G40" s="48">
        <f t="shared" si="4"/>
        <v>0</v>
      </c>
      <c r="H40" s="132"/>
      <c r="I40" s="391">
        <f t="shared" si="5"/>
        <v>0</v>
      </c>
      <c r="J40" s="398"/>
    </row>
    <row r="41" spans="1:10" x14ac:dyDescent="0.25">
      <c r="A41" s="130"/>
      <c r="B41" s="130"/>
      <c r="C41" s="130"/>
      <c r="D41" s="131"/>
      <c r="E41" s="131"/>
      <c r="F41" s="131"/>
      <c r="G41" s="48">
        <f t="shared" si="4"/>
        <v>0</v>
      </c>
      <c r="H41" s="132"/>
      <c r="I41" s="391">
        <f t="shared" si="5"/>
        <v>0</v>
      </c>
      <c r="J41" s="398"/>
    </row>
    <row r="42" spans="1:10" x14ac:dyDescent="0.25">
      <c r="A42" s="130"/>
      <c r="B42" s="130"/>
      <c r="C42" s="130"/>
      <c r="D42" s="131"/>
      <c r="E42" s="131"/>
      <c r="F42" s="131"/>
      <c r="G42" s="48">
        <f t="shared" si="4"/>
        <v>0</v>
      </c>
      <c r="H42" s="132"/>
      <c r="I42" s="391">
        <f t="shared" si="5"/>
        <v>0</v>
      </c>
      <c r="J42" s="398"/>
    </row>
    <row r="43" spans="1:10" x14ac:dyDescent="0.25">
      <c r="A43" s="130"/>
      <c r="B43" s="130"/>
      <c r="C43" s="130"/>
      <c r="D43" s="131"/>
      <c r="E43" s="131"/>
      <c r="F43" s="131"/>
      <c r="G43" s="48">
        <f t="shared" si="4"/>
        <v>0</v>
      </c>
      <c r="H43" s="132"/>
      <c r="I43" s="391">
        <f t="shared" si="5"/>
        <v>0</v>
      </c>
      <c r="J43" s="398"/>
    </row>
    <row r="44" spans="1:10" x14ac:dyDescent="0.25">
      <c r="A44" s="130"/>
      <c r="B44" s="130"/>
      <c r="C44" s="130"/>
      <c r="D44" s="131"/>
      <c r="E44" s="131"/>
      <c r="F44" s="131"/>
      <c r="G44" s="48">
        <f t="shared" si="4"/>
        <v>0</v>
      </c>
      <c r="H44" s="132"/>
      <c r="I44" s="391">
        <f t="shared" si="5"/>
        <v>0</v>
      </c>
      <c r="J44" s="398"/>
    </row>
    <row r="45" spans="1:10" x14ac:dyDescent="0.25">
      <c r="A45" s="130"/>
      <c r="B45" s="130"/>
      <c r="C45" s="130"/>
      <c r="D45" s="131"/>
      <c r="E45" s="131"/>
      <c r="F45" s="131"/>
      <c r="G45" s="48">
        <f t="shared" si="4"/>
        <v>0</v>
      </c>
      <c r="H45" s="132"/>
      <c r="I45" s="391">
        <f t="shared" si="5"/>
        <v>0</v>
      </c>
      <c r="J45" s="398"/>
    </row>
    <row r="46" spans="1:10" x14ac:dyDescent="0.25">
      <c r="A46" s="130"/>
      <c r="B46" s="130"/>
      <c r="C46" s="130"/>
      <c r="D46" s="131"/>
      <c r="E46" s="131"/>
      <c r="F46" s="131"/>
      <c r="G46" s="48">
        <f t="shared" si="4"/>
        <v>0</v>
      </c>
      <c r="H46" s="132"/>
      <c r="I46" s="391">
        <f t="shared" si="5"/>
        <v>0</v>
      </c>
      <c r="J46" s="398"/>
    </row>
    <row r="47" spans="1:10" x14ac:dyDescent="0.25">
      <c r="A47" s="169"/>
      <c r="B47" s="169"/>
      <c r="C47" s="169">
        <f>SUM(C34:C46)</f>
        <v>0</v>
      </c>
      <c r="D47" s="170">
        <f>SUM(D34:D46)</f>
        <v>0</v>
      </c>
      <c r="E47" s="170">
        <f>SUM(E34:E46)</f>
        <v>0</v>
      </c>
      <c r="F47" s="171">
        <f>SUM(F34:F46)</f>
        <v>0</v>
      </c>
      <c r="G47" s="171">
        <f>SUM(G34:G46)</f>
        <v>0</v>
      </c>
      <c r="H47" s="172"/>
      <c r="I47" s="412">
        <f>SUM(I34:J46)</f>
        <v>0</v>
      </c>
      <c r="J47" s="413"/>
    </row>
    <row r="48" spans="1:10" ht="51.75" customHeight="1" x14ac:dyDescent="0.25">
      <c r="A48" s="193" t="s">
        <v>1</v>
      </c>
      <c r="B48" s="193" t="s">
        <v>0</v>
      </c>
      <c r="C48" s="194" t="s">
        <v>14</v>
      </c>
      <c r="D48" s="194" t="s">
        <v>224</v>
      </c>
      <c r="E48" s="195" t="s">
        <v>227</v>
      </c>
      <c r="F48" s="195" t="s">
        <v>228</v>
      </c>
      <c r="G48" s="195" t="s">
        <v>238</v>
      </c>
      <c r="H48" s="195" t="s">
        <v>239</v>
      </c>
      <c r="I48" s="401" t="s">
        <v>229</v>
      </c>
      <c r="J48" s="402"/>
    </row>
    <row r="49" spans="1:10" ht="20.25" x14ac:dyDescent="0.3">
      <c r="A49" s="409" t="s">
        <v>219</v>
      </c>
      <c r="B49" s="410"/>
      <c r="C49" s="410"/>
      <c r="D49" s="410"/>
      <c r="E49" s="410"/>
      <c r="F49" s="410"/>
      <c r="G49" s="410"/>
      <c r="H49" s="410"/>
      <c r="I49" s="410"/>
      <c r="J49" s="411"/>
    </row>
    <row r="50" spans="1:10" x14ac:dyDescent="0.25">
      <c r="A50" s="133"/>
      <c r="B50" s="133"/>
      <c r="C50" s="133"/>
      <c r="D50" s="133"/>
      <c r="E50" s="133"/>
      <c r="F50" s="320"/>
      <c r="G50" s="48">
        <f>SUM(D50:F50)</f>
        <v>0</v>
      </c>
      <c r="H50" s="134"/>
      <c r="I50" s="391">
        <f>SUM(G50*H50)</f>
        <v>0</v>
      </c>
      <c r="J50" s="392"/>
    </row>
    <row r="51" spans="1:10" x14ac:dyDescent="0.25">
      <c r="A51" s="133"/>
      <c r="B51" s="133"/>
      <c r="C51" s="133"/>
      <c r="D51" s="133"/>
      <c r="E51" s="133"/>
      <c r="F51" s="320"/>
      <c r="G51" s="48">
        <f t="shared" ref="G51:G62" si="6">SUM(D51:F51)</f>
        <v>0</v>
      </c>
      <c r="H51" s="134"/>
      <c r="I51" s="391">
        <f t="shared" ref="I51:I62" si="7">SUM(G51*H51)</f>
        <v>0</v>
      </c>
      <c r="J51" s="392"/>
    </row>
    <row r="52" spans="1:10" x14ac:dyDescent="0.25">
      <c r="A52" s="133"/>
      <c r="B52" s="133"/>
      <c r="C52" s="133"/>
      <c r="D52" s="133"/>
      <c r="E52" s="133"/>
      <c r="F52" s="320"/>
      <c r="G52" s="48">
        <f t="shared" si="6"/>
        <v>0</v>
      </c>
      <c r="H52" s="134"/>
      <c r="I52" s="391">
        <f t="shared" si="7"/>
        <v>0</v>
      </c>
      <c r="J52" s="392"/>
    </row>
    <row r="53" spans="1:10" x14ac:dyDescent="0.25">
      <c r="A53" s="133"/>
      <c r="B53" s="133"/>
      <c r="C53" s="133"/>
      <c r="D53" s="133"/>
      <c r="E53" s="133"/>
      <c r="F53" s="320"/>
      <c r="G53" s="48">
        <f t="shared" si="6"/>
        <v>0</v>
      </c>
      <c r="H53" s="134"/>
      <c r="I53" s="391">
        <f t="shared" si="7"/>
        <v>0</v>
      </c>
      <c r="J53" s="392"/>
    </row>
    <row r="54" spans="1:10" x14ac:dyDescent="0.25">
      <c r="A54" s="133"/>
      <c r="B54" s="133"/>
      <c r="C54" s="133"/>
      <c r="D54" s="133"/>
      <c r="E54" s="133"/>
      <c r="F54" s="320"/>
      <c r="G54" s="48">
        <f t="shared" si="6"/>
        <v>0</v>
      </c>
      <c r="H54" s="134"/>
      <c r="I54" s="391">
        <f t="shared" si="7"/>
        <v>0</v>
      </c>
      <c r="J54" s="392"/>
    </row>
    <row r="55" spans="1:10" x14ac:dyDescent="0.25">
      <c r="A55" s="133"/>
      <c r="B55" s="133"/>
      <c r="C55" s="133"/>
      <c r="D55" s="133"/>
      <c r="E55" s="133"/>
      <c r="F55" s="320"/>
      <c r="G55" s="48">
        <f t="shared" si="6"/>
        <v>0</v>
      </c>
      <c r="H55" s="134"/>
      <c r="I55" s="391">
        <f t="shared" si="7"/>
        <v>0</v>
      </c>
      <c r="J55" s="392"/>
    </row>
    <row r="56" spans="1:10" x14ac:dyDescent="0.25">
      <c r="A56" s="133"/>
      <c r="B56" s="133"/>
      <c r="C56" s="133"/>
      <c r="D56" s="133"/>
      <c r="E56" s="133"/>
      <c r="F56" s="320"/>
      <c r="G56" s="48">
        <f t="shared" si="6"/>
        <v>0</v>
      </c>
      <c r="H56" s="134"/>
      <c r="I56" s="391">
        <f t="shared" si="7"/>
        <v>0</v>
      </c>
      <c r="J56" s="392"/>
    </row>
    <row r="57" spans="1:10" x14ac:dyDescent="0.25">
      <c r="A57" s="133"/>
      <c r="B57" s="133"/>
      <c r="C57" s="133"/>
      <c r="D57" s="133"/>
      <c r="E57" s="133"/>
      <c r="F57" s="320"/>
      <c r="G57" s="48">
        <f t="shared" si="6"/>
        <v>0</v>
      </c>
      <c r="H57" s="134"/>
      <c r="I57" s="391">
        <f t="shared" si="7"/>
        <v>0</v>
      </c>
      <c r="J57" s="392"/>
    </row>
    <row r="58" spans="1:10" x14ac:dyDescent="0.25">
      <c r="A58" s="133"/>
      <c r="B58" s="133"/>
      <c r="C58" s="133"/>
      <c r="D58" s="133"/>
      <c r="E58" s="133"/>
      <c r="F58" s="320"/>
      <c r="G58" s="48">
        <f t="shared" si="6"/>
        <v>0</v>
      </c>
      <c r="H58" s="134"/>
      <c r="I58" s="391">
        <f t="shared" si="7"/>
        <v>0</v>
      </c>
      <c r="J58" s="392"/>
    </row>
    <row r="59" spans="1:10" x14ac:dyDescent="0.25">
      <c r="A59" s="133"/>
      <c r="B59" s="133"/>
      <c r="C59" s="133"/>
      <c r="D59" s="133"/>
      <c r="E59" s="133"/>
      <c r="F59" s="320"/>
      <c r="G59" s="48">
        <f t="shared" si="6"/>
        <v>0</v>
      </c>
      <c r="H59" s="134"/>
      <c r="I59" s="391">
        <f t="shared" si="7"/>
        <v>0</v>
      </c>
      <c r="J59" s="392"/>
    </row>
    <row r="60" spans="1:10" x14ac:dyDescent="0.25">
      <c r="A60" s="133"/>
      <c r="B60" s="133"/>
      <c r="C60" s="133"/>
      <c r="D60" s="133"/>
      <c r="E60" s="133"/>
      <c r="F60" s="320"/>
      <c r="G60" s="48">
        <f t="shared" si="6"/>
        <v>0</v>
      </c>
      <c r="H60" s="134"/>
      <c r="I60" s="391">
        <f t="shared" si="7"/>
        <v>0</v>
      </c>
      <c r="J60" s="392"/>
    </row>
    <row r="61" spans="1:10" x14ac:dyDescent="0.25">
      <c r="A61" s="133"/>
      <c r="B61" s="133"/>
      <c r="C61" s="133"/>
      <c r="D61" s="133"/>
      <c r="E61" s="133"/>
      <c r="F61" s="320"/>
      <c r="G61" s="48">
        <f t="shared" si="6"/>
        <v>0</v>
      </c>
      <c r="H61" s="134"/>
      <c r="I61" s="391">
        <f t="shared" si="7"/>
        <v>0</v>
      </c>
      <c r="J61" s="392"/>
    </row>
    <row r="62" spans="1:10" x14ac:dyDescent="0.25">
      <c r="A62" s="133"/>
      <c r="B62" s="133"/>
      <c r="C62" s="133"/>
      <c r="D62" s="133"/>
      <c r="E62" s="133"/>
      <c r="F62" s="320"/>
      <c r="G62" s="48">
        <f t="shared" si="6"/>
        <v>0</v>
      </c>
      <c r="H62" s="134"/>
      <c r="I62" s="391">
        <f t="shared" si="7"/>
        <v>0</v>
      </c>
      <c r="J62" s="392"/>
    </row>
    <row r="63" spans="1:10" x14ac:dyDescent="0.25">
      <c r="A63" s="52"/>
      <c r="B63" s="52"/>
      <c r="C63" s="53">
        <f>SUM(C50:C62)</f>
        <v>0</v>
      </c>
      <c r="D63" s="53">
        <f>SUM(D50:D62)</f>
        <v>0</v>
      </c>
      <c r="E63" s="53">
        <f>SUM(E50:E62)</f>
        <v>0</v>
      </c>
      <c r="F63" s="53">
        <f>SUM(F50:F62)</f>
        <v>0</v>
      </c>
      <c r="G63" s="53">
        <f>SUM(G50:G62)</f>
        <v>0</v>
      </c>
      <c r="H63" s="54"/>
      <c r="I63" s="414">
        <f>SUM(I50:I62)</f>
        <v>0</v>
      </c>
      <c r="J63" s="415"/>
    </row>
  </sheetData>
  <sheetProtection sheet="1" objects="1" scenarios="1"/>
  <mergeCells count="60">
    <mergeCell ref="I63:J63"/>
    <mergeCell ref="I52:J52"/>
    <mergeCell ref="I53:J53"/>
    <mergeCell ref="I54:J54"/>
    <mergeCell ref="I55:J55"/>
    <mergeCell ref="I56:J56"/>
    <mergeCell ref="I57:J57"/>
    <mergeCell ref="I58:J58"/>
    <mergeCell ref="I59:J59"/>
    <mergeCell ref="I60:J60"/>
    <mergeCell ref="I61:J61"/>
    <mergeCell ref="I62:J62"/>
    <mergeCell ref="I51:J51"/>
    <mergeCell ref="I40:J40"/>
    <mergeCell ref="I41:J41"/>
    <mergeCell ref="I42:J42"/>
    <mergeCell ref="I43:J43"/>
    <mergeCell ref="I44:J44"/>
    <mergeCell ref="I45:J45"/>
    <mergeCell ref="I46:J46"/>
    <mergeCell ref="I47:J47"/>
    <mergeCell ref="I48:J48"/>
    <mergeCell ref="A49:J49"/>
    <mergeCell ref="I50:J50"/>
    <mergeCell ref="I39:J39"/>
    <mergeCell ref="I28:J28"/>
    <mergeCell ref="I29:J29"/>
    <mergeCell ref="I30:J30"/>
    <mergeCell ref="I31:J31"/>
    <mergeCell ref="I32:J32"/>
    <mergeCell ref="A33:J33"/>
    <mergeCell ref="I34:J34"/>
    <mergeCell ref="I35:J35"/>
    <mergeCell ref="I36:J36"/>
    <mergeCell ref="I37:J37"/>
    <mergeCell ref="I38:J38"/>
    <mergeCell ref="I27:J27"/>
    <mergeCell ref="I17:J17"/>
    <mergeCell ref="A18:B18"/>
    <mergeCell ref="I18:J18"/>
    <mergeCell ref="I19:J19"/>
    <mergeCell ref="A20:J20"/>
    <mergeCell ref="I21:J21"/>
    <mergeCell ref="I22:J22"/>
    <mergeCell ref="I23:J23"/>
    <mergeCell ref="I24:J24"/>
    <mergeCell ref="I25:J25"/>
    <mergeCell ref="I26:J26"/>
    <mergeCell ref="I16:J16"/>
    <mergeCell ref="A2:D2"/>
    <mergeCell ref="I6:J6"/>
    <mergeCell ref="I8:J8"/>
    <mergeCell ref="I9:J9"/>
    <mergeCell ref="I10:J10"/>
    <mergeCell ref="I11:J11"/>
    <mergeCell ref="I12:J12"/>
    <mergeCell ref="I13:J13"/>
    <mergeCell ref="I14:J14"/>
    <mergeCell ref="I15:J15"/>
    <mergeCell ref="A4:J4"/>
  </mergeCells>
  <hyperlinks>
    <hyperlink ref="D5" r:id="rId1" location="se2.1.200_1430" xr:uid="{00000000-0004-0000-1200-000000000000}"/>
    <hyperlink ref="E5" r:id="rId2" location="se2.1.200_1431" display="§200.431" xr:uid="{00000000-0004-0000-1200-000001000000}"/>
  </hyperlinks>
  <pageMargins left="0.7" right="0.7" top="0.75" bottom="0.75" header="0.3" footer="0.3"/>
  <pageSetup scale="72" fitToHeight="0" orientation="portrait" r:id="rId3"/>
  <headerFooter>
    <oddHeader>&amp;C&amp;12Medicaid School-Based Health Services (SBHS) Cost Calculations Worksheet: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47"/>
  <sheetViews>
    <sheetView view="pageLayout" topLeftCell="A13" zoomScaleNormal="100" workbookViewId="0">
      <selection activeCell="C21" sqref="C21"/>
    </sheetView>
  </sheetViews>
  <sheetFormatPr defaultRowHeight="18" x14ac:dyDescent="0.25"/>
  <cols>
    <col min="1" max="1" width="14.453125" customWidth="1"/>
    <col min="2" max="2" width="16.453125" customWidth="1"/>
    <col min="3" max="3" width="8.7265625" customWidth="1"/>
    <col min="6" max="6" width="7.26953125" customWidth="1"/>
  </cols>
  <sheetData>
    <row r="1" spans="1:6" x14ac:dyDescent="0.25">
      <c r="A1" s="373" t="s">
        <v>265</v>
      </c>
      <c r="B1" s="373"/>
      <c r="C1" s="373"/>
      <c r="D1" s="373"/>
      <c r="E1" s="373"/>
      <c r="F1" s="373"/>
    </row>
    <row r="2" spans="1:6" x14ac:dyDescent="0.25">
      <c r="A2" s="265"/>
      <c r="B2" s="297" t="s">
        <v>209</v>
      </c>
      <c r="C2" s="298"/>
      <c r="D2" s="374" t="s">
        <v>210</v>
      </c>
      <c r="E2" s="374"/>
      <c r="F2" s="299"/>
    </row>
    <row r="3" spans="1:6" x14ac:dyDescent="0.25">
      <c r="A3" s="266"/>
      <c r="B3" s="266"/>
      <c r="C3" s="266"/>
      <c r="D3" s="266"/>
      <c r="E3" s="266"/>
      <c r="F3" s="94"/>
    </row>
    <row r="4" spans="1:6" x14ac:dyDescent="0.25">
      <c r="A4" s="267" t="s">
        <v>266</v>
      </c>
      <c r="B4" s="266"/>
      <c r="C4" s="266"/>
      <c r="D4" s="267" t="s">
        <v>267</v>
      </c>
      <c r="E4" s="266"/>
      <c r="F4" s="94"/>
    </row>
    <row r="5" spans="1:6" x14ac:dyDescent="0.25">
      <c r="A5" s="377"/>
      <c r="B5" s="377"/>
      <c r="C5" s="266"/>
      <c r="D5" s="377"/>
      <c r="E5" s="377"/>
      <c r="F5" s="377"/>
    </row>
    <row r="6" spans="1:6" x14ac:dyDescent="0.25">
      <c r="A6" s="375"/>
      <c r="B6" s="375"/>
      <c r="C6" s="266"/>
      <c r="D6" s="268"/>
      <c r="E6" s="266"/>
      <c r="F6" s="94"/>
    </row>
    <row r="7" spans="1:6" x14ac:dyDescent="0.25">
      <c r="A7" s="376" t="s">
        <v>208</v>
      </c>
      <c r="B7" s="376"/>
      <c r="C7" s="266"/>
      <c r="D7" s="267"/>
      <c r="E7" s="266"/>
      <c r="F7" s="94"/>
    </row>
    <row r="8" spans="1:6" x14ac:dyDescent="0.25">
      <c r="A8" s="377"/>
      <c r="B8" s="377"/>
      <c r="C8" s="266"/>
      <c r="D8" s="266"/>
      <c r="E8" s="266"/>
      <c r="F8" s="94"/>
    </row>
    <row r="9" spans="1:6" x14ac:dyDescent="0.25">
      <c r="A9" s="293"/>
      <c r="B9" s="293"/>
      <c r="C9" s="266"/>
      <c r="D9" s="266"/>
      <c r="E9" s="266"/>
      <c r="F9" s="94"/>
    </row>
    <row r="10" spans="1:6" x14ac:dyDescent="0.25">
      <c r="A10" s="267" t="s">
        <v>215</v>
      </c>
      <c r="B10" s="266"/>
      <c r="C10" s="266"/>
      <c r="D10" s="266"/>
      <c r="E10" s="267" t="s">
        <v>119</v>
      </c>
      <c r="F10" s="94"/>
    </row>
    <row r="11" spans="1:6" x14ac:dyDescent="0.25">
      <c r="A11" s="371"/>
      <c r="B11" s="371"/>
      <c r="C11" s="371"/>
      <c r="D11" s="269"/>
      <c r="E11" s="371"/>
      <c r="F11" s="371"/>
    </row>
    <row r="12" spans="1:6" s="296" customFormat="1" x14ac:dyDescent="0.25">
      <c r="A12" s="294"/>
      <c r="B12" s="295"/>
      <c r="C12" s="295"/>
      <c r="D12" s="269"/>
      <c r="E12" s="294"/>
      <c r="F12" s="294"/>
    </row>
    <row r="13" spans="1:6" x14ac:dyDescent="0.25">
      <c r="A13" s="270" t="s">
        <v>216</v>
      </c>
      <c r="B13" s="377"/>
      <c r="C13" s="377"/>
      <c r="D13" s="377"/>
      <c r="E13" s="266"/>
      <c r="F13" s="94"/>
    </row>
    <row r="14" spans="1:6" x14ac:dyDescent="0.25">
      <c r="A14" s="270"/>
      <c r="B14" s="271"/>
      <c r="C14" s="272"/>
      <c r="D14" s="266"/>
      <c r="E14" s="266"/>
      <c r="F14" s="94"/>
    </row>
    <row r="15" spans="1:6" x14ac:dyDescent="0.25">
      <c r="A15" s="267" t="s">
        <v>223</v>
      </c>
      <c r="B15" s="274"/>
      <c r="C15" s="274"/>
      <c r="D15" s="274"/>
      <c r="E15" s="274"/>
      <c r="F15" s="94"/>
    </row>
    <row r="16" spans="1:6" x14ac:dyDescent="0.25">
      <c r="A16" s="273"/>
      <c r="B16" s="275"/>
      <c r="C16" s="276" t="s">
        <v>118</v>
      </c>
      <c r="D16" s="372"/>
      <c r="E16" s="372"/>
      <c r="F16" s="257"/>
    </row>
    <row r="17" spans="1:6" x14ac:dyDescent="0.25">
      <c r="A17" s="273"/>
      <c r="B17" s="277" t="s">
        <v>116</v>
      </c>
      <c r="C17" s="277"/>
      <c r="D17" s="300" t="s">
        <v>117</v>
      </c>
      <c r="E17" s="278"/>
      <c r="F17" s="257"/>
    </row>
    <row r="18" spans="1:6" s="303" customFormat="1" ht="18.75" thickBot="1" x14ac:dyDescent="0.3">
      <c r="A18" s="267"/>
      <c r="B18" s="302"/>
      <c r="C18" s="302"/>
      <c r="D18" s="301"/>
      <c r="E18" s="302"/>
      <c r="F18" s="94"/>
    </row>
    <row r="19" spans="1:6" ht="18.75" thickBot="1" x14ac:dyDescent="0.3">
      <c r="A19" s="304"/>
      <c r="B19" s="305"/>
      <c r="C19" s="306"/>
      <c r="D19" s="305" t="s">
        <v>254</v>
      </c>
      <c r="E19" s="307" t="s">
        <v>255</v>
      </c>
      <c r="F19" s="279"/>
    </row>
    <row r="20" spans="1:6" x14ac:dyDescent="0.25">
      <c r="A20" s="280"/>
      <c r="B20" s="279"/>
      <c r="C20" s="280"/>
      <c r="D20" s="279"/>
      <c r="E20" s="280"/>
      <c r="F20" s="279"/>
    </row>
    <row r="21" spans="1:6" x14ac:dyDescent="0.25">
      <c r="A21" s="281" t="s">
        <v>256</v>
      </c>
      <c r="B21" s="279"/>
      <c r="C21" s="282" t="e">
        <f>Nursing!$F$36</f>
        <v>#DIV/0!</v>
      </c>
      <c r="D21" s="283"/>
      <c r="E21" s="282" t="e">
        <f>Nursing!$F$38</f>
        <v>#DIV/0!</v>
      </c>
      <c r="F21" s="283"/>
    </row>
    <row r="22" spans="1:6" x14ac:dyDescent="0.25">
      <c r="A22" s="281"/>
      <c r="B22" s="279"/>
      <c r="C22" s="284"/>
      <c r="D22" s="283"/>
      <c r="E22" s="284"/>
      <c r="F22" s="283"/>
    </row>
    <row r="23" spans="1:6" x14ac:dyDescent="0.25">
      <c r="A23" s="281" t="s">
        <v>232</v>
      </c>
      <c r="B23" s="279"/>
      <c r="C23" s="282" t="e">
        <f>OT_COTA!$F$37</f>
        <v>#DIV/0!</v>
      </c>
      <c r="D23" s="283"/>
      <c r="E23" s="282" t="e">
        <f>OT_COTA!$F$39</f>
        <v>#DIV/0!</v>
      </c>
      <c r="F23" s="283"/>
    </row>
    <row r="24" spans="1:6" x14ac:dyDescent="0.25">
      <c r="A24" s="281"/>
      <c r="B24" s="279"/>
      <c r="C24" s="284"/>
      <c r="D24" s="283"/>
      <c r="E24" s="284"/>
      <c r="F24" s="283"/>
    </row>
    <row r="25" spans="1:6" x14ac:dyDescent="0.25">
      <c r="A25" s="281" t="s">
        <v>233</v>
      </c>
      <c r="B25" s="279"/>
      <c r="C25" s="282" t="e">
        <f>PT_LPTA!$F$37</f>
        <v>#DIV/0!</v>
      </c>
      <c r="D25" s="285"/>
      <c r="E25" s="282" t="e">
        <f>PT_LPTA!$F$39</f>
        <v>#DIV/0!</v>
      </c>
      <c r="F25" s="285"/>
    </row>
    <row r="26" spans="1:6" x14ac:dyDescent="0.25">
      <c r="A26" s="281"/>
      <c r="B26" s="279"/>
      <c r="C26" s="284"/>
      <c r="D26" s="283"/>
      <c r="E26" s="284"/>
      <c r="F26" s="283"/>
    </row>
    <row r="27" spans="1:6" x14ac:dyDescent="0.25">
      <c r="A27" s="281" t="s">
        <v>234</v>
      </c>
      <c r="B27" s="279"/>
      <c r="C27" s="282" t="e">
        <f>SLP_SLPA!$F$37</f>
        <v>#DIV/0!</v>
      </c>
      <c r="D27" s="285"/>
      <c r="E27" s="282" t="e">
        <f>SLP_SLPA!$F$39</f>
        <v>#DIV/0!</v>
      </c>
      <c r="F27" s="285"/>
    </row>
    <row r="28" spans="1:6" x14ac:dyDescent="0.25">
      <c r="A28" s="281"/>
      <c r="B28" s="279"/>
      <c r="C28" s="284"/>
      <c r="D28" s="283"/>
      <c r="E28" s="284"/>
      <c r="F28" s="283"/>
    </row>
    <row r="29" spans="1:6" x14ac:dyDescent="0.25">
      <c r="A29" s="281" t="s">
        <v>257</v>
      </c>
      <c r="B29" s="279"/>
      <c r="C29" s="282" t="e">
        <f>Audiology!$F$37</f>
        <v>#DIV/0!</v>
      </c>
      <c r="D29" s="285"/>
      <c r="E29" s="282" t="e">
        <f>Audiology!$F$39</f>
        <v>#DIV/0!</v>
      </c>
      <c r="F29" s="285"/>
    </row>
    <row r="30" spans="1:6" x14ac:dyDescent="0.25">
      <c r="A30" s="281"/>
      <c r="B30" s="279"/>
      <c r="C30" s="284"/>
      <c r="D30" s="283"/>
      <c r="E30" s="284"/>
      <c r="F30" s="283"/>
    </row>
    <row r="31" spans="1:6" x14ac:dyDescent="0.25">
      <c r="A31" s="281" t="s">
        <v>259</v>
      </c>
      <c r="B31" s="279"/>
      <c r="C31" s="282" t="e">
        <f>Psychologist!$F$37</f>
        <v>#DIV/0!</v>
      </c>
      <c r="D31" s="285"/>
      <c r="E31" s="282" t="e">
        <f>Psychologist!$F$39</f>
        <v>#DIV/0!</v>
      </c>
      <c r="F31" s="285"/>
    </row>
    <row r="32" spans="1:6" x14ac:dyDescent="0.25">
      <c r="A32" s="281"/>
      <c r="B32" s="279"/>
      <c r="C32" s="284"/>
      <c r="D32" s="283"/>
      <c r="E32" s="284"/>
      <c r="F32" s="283"/>
    </row>
    <row r="33" spans="1:6" x14ac:dyDescent="0.25">
      <c r="A33" s="281" t="s">
        <v>258</v>
      </c>
      <c r="B33" s="279"/>
      <c r="C33" s="282" t="e">
        <f>Psychiatrist!$F$37</f>
        <v>#DIV/0!</v>
      </c>
      <c r="D33" s="285"/>
      <c r="E33" s="282" t="e">
        <f>Psychiatrist!$F$39</f>
        <v>#DIV/0!</v>
      </c>
      <c r="F33" s="285"/>
    </row>
    <row r="34" spans="1:6" x14ac:dyDescent="0.25">
      <c r="A34" s="281"/>
      <c r="B34" s="279"/>
      <c r="C34" s="284"/>
      <c r="D34" s="283"/>
      <c r="E34" s="284"/>
      <c r="F34" s="283"/>
    </row>
    <row r="35" spans="1:6" x14ac:dyDescent="0.25">
      <c r="A35" s="281" t="s">
        <v>236</v>
      </c>
      <c r="B35" s="279"/>
      <c r="C35" s="282" t="e">
        <f>LCSW!$F$37</f>
        <v>#DIV/0!</v>
      </c>
      <c r="D35" s="285"/>
      <c r="E35" s="282" t="e">
        <f>LCSW!$F$39</f>
        <v>#DIV/0!</v>
      </c>
      <c r="F35" s="285"/>
    </row>
    <row r="36" spans="1:6" x14ac:dyDescent="0.25">
      <c r="A36" s="281"/>
      <c r="B36" s="279"/>
      <c r="C36" s="284"/>
      <c r="D36" s="283"/>
      <c r="E36" s="284"/>
      <c r="F36" s="283"/>
    </row>
    <row r="37" spans="1:6" ht="18.75" thickBot="1" x14ac:dyDescent="0.3">
      <c r="A37" s="281" t="s">
        <v>237</v>
      </c>
      <c r="B37" s="279"/>
      <c r="C37" s="282" t="e">
        <f>DHC!$F$37</f>
        <v>#DIV/0!</v>
      </c>
      <c r="D37" s="285"/>
      <c r="E37" s="282" t="e">
        <f>DHC!$F$39</f>
        <v>#DIV/0!</v>
      </c>
      <c r="F37" s="285"/>
    </row>
    <row r="38" spans="1:6" ht="19.5" thickTop="1" thickBot="1" x14ac:dyDescent="0.3">
      <c r="A38" s="286"/>
      <c r="B38" s="287"/>
      <c r="C38" s="287"/>
      <c r="D38" s="287"/>
      <c r="E38" s="287"/>
      <c r="F38" s="288"/>
    </row>
    <row r="39" spans="1:6" ht="19.5" thickTop="1" thickBot="1" x14ac:dyDescent="0.3">
      <c r="A39" s="289" t="s">
        <v>260</v>
      </c>
      <c r="B39" s="290"/>
      <c r="C39" s="291" t="e">
        <f>Transportation!$D$19</f>
        <v>#DIV/0!</v>
      </c>
      <c r="D39" s="290"/>
      <c r="E39" s="292"/>
      <c r="F39" s="274"/>
    </row>
    <row r="40" spans="1:6" ht="18.75" thickTop="1" x14ac:dyDescent="0.25">
      <c r="A40" s="179"/>
    </row>
    <row r="41" spans="1:6" x14ac:dyDescent="0.25">
      <c r="A41" s="308" t="s">
        <v>109</v>
      </c>
      <c r="B41" s="180"/>
      <c r="C41" s="181"/>
      <c r="D41" s="181"/>
      <c r="E41" s="181"/>
    </row>
    <row r="42" spans="1:6" ht="133.5" customHeight="1" x14ac:dyDescent="0.25">
      <c r="A42" s="378" t="s">
        <v>261</v>
      </c>
      <c r="B42" s="378"/>
      <c r="C42" s="378"/>
      <c r="D42" s="378"/>
      <c r="E42" s="378"/>
      <c r="F42" s="378"/>
    </row>
    <row r="43" spans="1:6" s="274" customFormat="1" ht="15.75" x14ac:dyDescent="0.25">
      <c r="A43" s="311" t="s">
        <v>110</v>
      </c>
      <c r="B43" s="380"/>
      <c r="C43" s="380"/>
      <c r="D43" s="313" t="s">
        <v>262</v>
      </c>
      <c r="E43" s="379"/>
      <c r="F43" s="379"/>
    </row>
    <row r="44" spans="1:6" s="274" customFormat="1" ht="15.75" x14ac:dyDescent="0.25">
      <c r="A44" s="311"/>
      <c r="B44" s="314"/>
      <c r="C44" s="314"/>
      <c r="D44" s="313"/>
      <c r="E44" s="315"/>
      <c r="F44" s="315"/>
    </row>
    <row r="45" spans="1:6" s="274" customFormat="1" ht="24" customHeight="1" x14ac:dyDescent="0.25">
      <c r="A45" s="311" t="s">
        <v>410</v>
      </c>
      <c r="B45" s="369"/>
      <c r="C45" s="369"/>
      <c r="D45" s="369"/>
      <c r="E45" s="369"/>
    </row>
    <row r="46" spans="1:6" s="274" customFormat="1" ht="15.75" x14ac:dyDescent="0.25">
      <c r="A46" s="309"/>
      <c r="B46" s="309"/>
      <c r="C46" s="310"/>
      <c r="D46" s="310"/>
      <c r="E46" s="310"/>
    </row>
    <row r="47" spans="1:6" s="274" customFormat="1" ht="49.5" customHeight="1" x14ac:dyDescent="0.2">
      <c r="A47" s="312" t="s">
        <v>263</v>
      </c>
      <c r="B47" s="370" t="s">
        <v>264</v>
      </c>
      <c r="C47" s="370"/>
      <c r="D47" s="370"/>
      <c r="E47" s="370"/>
      <c r="F47" s="370"/>
    </row>
  </sheetData>
  <sheetProtection sheet="1" objects="1" scenarios="1"/>
  <mergeCells count="16">
    <mergeCell ref="A8:B8"/>
    <mergeCell ref="B13:D13"/>
    <mergeCell ref="A42:F42"/>
    <mergeCell ref="E43:F43"/>
    <mergeCell ref="B43:C43"/>
    <mergeCell ref="A1:F1"/>
    <mergeCell ref="D2:E2"/>
    <mergeCell ref="A6:B6"/>
    <mergeCell ref="A7:B7"/>
    <mergeCell ref="A5:B5"/>
    <mergeCell ref="D5:F5"/>
    <mergeCell ref="B45:E45"/>
    <mergeCell ref="B47:F47"/>
    <mergeCell ref="A11:C11"/>
    <mergeCell ref="E11:F11"/>
    <mergeCell ref="D16:E16"/>
  </mergeCells>
  <pageMargins left="0.7" right="0.7" top="0.75" bottom="0.75" header="0.3" footer="0.3"/>
  <pageSetup orientation="portrait" r:id="rId1"/>
  <headerFooter>
    <oddHeader>&amp;C&amp;12Medicaid School-Based Health Services (SBHS) Cost Calculations Worksheet: &amp;A</oddHeader>
  </headerFooter>
  <ignoredErrors>
    <ignoredError sqref="C39" evalError="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theme="8" tint="0.59999389629810485"/>
  </sheetPr>
  <dimension ref="A1:P39"/>
  <sheetViews>
    <sheetView view="pageLayout" zoomScaleNormal="100" workbookViewId="0">
      <selection activeCell="E26" sqref="E26"/>
    </sheetView>
  </sheetViews>
  <sheetFormatPr defaultColWidth="8.7265625" defaultRowHeight="14.25" x14ac:dyDescent="0.2"/>
  <cols>
    <col min="1" max="1" width="3.26953125" style="3" customWidth="1"/>
    <col min="2" max="2" width="25.36328125" style="28" customWidth="1"/>
    <col min="3" max="3" width="14.7265625" style="28" customWidth="1"/>
    <col min="4" max="4" width="6.54296875" style="28" customWidth="1"/>
    <col min="5" max="5" width="10" style="28" customWidth="1"/>
    <col min="6" max="6" width="5.26953125" style="28" bestFit="1" customWidth="1"/>
    <col min="7" max="7" width="8.453125" style="3" customWidth="1"/>
    <col min="8" max="8" width="10.1796875" style="3" customWidth="1"/>
    <col min="9" max="9" width="4.54296875" style="8" customWidth="1"/>
    <col min="10" max="10" width="11.81640625" style="3" customWidth="1"/>
    <col min="11" max="11" width="13.453125" style="3" customWidth="1"/>
    <col min="12" max="16384" width="8.7265625" style="3"/>
  </cols>
  <sheetData>
    <row r="1" spans="1:16" s="10" customFormat="1" ht="6" customHeight="1" x14ac:dyDescent="0.25">
      <c r="B1" s="22"/>
      <c r="C1" s="7"/>
      <c r="D1" s="2"/>
      <c r="E1" s="7"/>
      <c r="F1" s="21"/>
      <c r="I1" s="5"/>
      <c r="K1" s="23"/>
    </row>
    <row r="2" spans="1:16" s="10" customFormat="1" ht="30" customHeight="1" x14ac:dyDescent="0.2">
      <c r="B2" s="417" t="s">
        <v>212</v>
      </c>
      <c r="C2" s="417"/>
      <c r="D2" s="417"/>
      <c r="E2" s="417"/>
      <c r="F2" s="417"/>
      <c r="G2" s="417"/>
      <c r="H2" s="418" t="s">
        <v>149</v>
      </c>
      <c r="I2" s="418"/>
      <c r="J2" s="24"/>
      <c r="P2" s="24"/>
    </row>
    <row r="3" spans="1:16" s="6" customFormat="1" ht="15" x14ac:dyDescent="0.25">
      <c r="A3" s="9"/>
      <c r="B3" s="9"/>
      <c r="C3" s="9"/>
      <c r="D3" s="15"/>
      <c r="E3" s="419" t="s">
        <v>120</v>
      </c>
      <c r="F3" s="422" t="s">
        <v>217</v>
      </c>
      <c r="G3" s="422"/>
    </row>
    <row r="4" spans="1:16" ht="15" x14ac:dyDescent="0.25">
      <c r="A4" s="10"/>
      <c r="B4" s="10"/>
      <c r="C4" s="10"/>
      <c r="D4" s="16"/>
      <c r="E4" s="420"/>
      <c r="F4" s="422"/>
      <c r="G4" s="422"/>
      <c r="I4" s="3"/>
    </row>
    <row r="5" spans="1:16" ht="15" x14ac:dyDescent="0.25">
      <c r="A5" s="10"/>
      <c r="B5" s="9" t="s">
        <v>211</v>
      </c>
      <c r="C5" s="10"/>
      <c r="D5" s="3"/>
      <c r="E5" s="421"/>
      <c r="F5" s="20" t="s">
        <v>121</v>
      </c>
      <c r="G5" s="17" t="s">
        <v>122</v>
      </c>
      <c r="I5" s="3"/>
    </row>
    <row r="6" spans="1:16" x14ac:dyDescent="0.2">
      <c r="A6" s="11">
        <v>1</v>
      </c>
      <c r="B6" s="423" t="s">
        <v>213</v>
      </c>
      <c r="C6" s="423"/>
      <c r="D6" s="25"/>
      <c r="E6" s="146">
        <f>'Salary, Benefits,Travel DHC'!$I$18</f>
        <v>0</v>
      </c>
      <c r="F6" s="192">
        <v>1</v>
      </c>
      <c r="G6" s="18">
        <f>SUM(E6*F6)</f>
        <v>0</v>
      </c>
      <c r="I6" s="3"/>
    </row>
    <row r="7" spans="1:16" x14ac:dyDescent="0.2">
      <c r="A7" s="12">
        <v>2</v>
      </c>
      <c r="B7" s="416" t="s">
        <v>135</v>
      </c>
      <c r="C7" s="416"/>
      <c r="D7" s="88" t="s">
        <v>160</v>
      </c>
      <c r="E7" s="146"/>
      <c r="F7" s="147"/>
      <c r="G7" s="18">
        <f t="shared" ref="G7:G14" si="0">SUM(E7*F7)</f>
        <v>0</v>
      </c>
      <c r="I7" s="3"/>
    </row>
    <row r="8" spans="1:16" x14ac:dyDescent="0.2">
      <c r="A8" s="12">
        <v>3</v>
      </c>
      <c r="B8" s="416" t="s">
        <v>136</v>
      </c>
      <c r="C8" s="416"/>
      <c r="D8" s="87" t="s">
        <v>161</v>
      </c>
      <c r="E8" s="146"/>
      <c r="F8" s="147"/>
      <c r="G8" s="18">
        <f t="shared" si="0"/>
        <v>0</v>
      </c>
      <c r="I8" s="3"/>
    </row>
    <row r="9" spans="1:16" x14ac:dyDescent="0.2">
      <c r="A9" s="12">
        <v>4</v>
      </c>
      <c r="B9" s="416" t="s">
        <v>137</v>
      </c>
      <c r="C9" s="416"/>
      <c r="D9" s="88" t="s">
        <v>162</v>
      </c>
      <c r="E9" s="146"/>
      <c r="F9" s="147"/>
      <c r="G9" s="18">
        <f t="shared" si="0"/>
        <v>0</v>
      </c>
      <c r="I9" s="3"/>
    </row>
    <row r="10" spans="1:16" x14ac:dyDescent="0.2">
      <c r="A10" s="12">
        <v>5</v>
      </c>
      <c r="B10" s="416" t="s">
        <v>138</v>
      </c>
      <c r="C10" s="416"/>
      <c r="D10" s="87" t="s">
        <v>163</v>
      </c>
      <c r="E10" s="146"/>
      <c r="F10" s="147"/>
      <c r="G10" s="18">
        <f t="shared" si="0"/>
        <v>0</v>
      </c>
      <c r="I10" s="3"/>
    </row>
    <row r="11" spans="1:16" x14ac:dyDescent="0.2">
      <c r="A11" s="13">
        <v>6</v>
      </c>
      <c r="B11" s="416" t="s">
        <v>139</v>
      </c>
      <c r="C11" s="416"/>
      <c r="D11" s="89" t="s">
        <v>164</v>
      </c>
      <c r="E11" s="146"/>
      <c r="F11" s="148"/>
      <c r="G11" s="18">
        <f t="shared" si="0"/>
        <v>0</v>
      </c>
      <c r="I11" s="3"/>
    </row>
    <row r="12" spans="1:16" x14ac:dyDescent="0.2">
      <c r="A12" s="14">
        <v>7</v>
      </c>
      <c r="B12" s="416" t="s">
        <v>140</v>
      </c>
      <c r="C12" s="416"/>
      <c r="D12" s="87" t="s">
        <v>165</v>
      </c>
      <c r="E12" s="146"/>
      <c r="F12" s="149"/>
      <c r="G12" s="18">
        <f t="shared" si="0"/>
        <v>0</v>
      </c>
      <c r="I12" s="3"/>
    </row>
    <row r="13" spans="1:16" x14ac:dyDescent="0.2">
      <c r="A13" s="10">
        <v>8</v>
      </c>
      <c r="B13" s="19" t="s">
        <v>134</v>
      </c>
      <c r="C13" s="19"/>
      <c r="D13" s="77" t="s">
        <v>146</v>
      </c>
      <c r="E13" s="123"/>
      <c r="F13" s="124"/>
      <c r="G13" s="18">
        <f t="shared" si="0"/>
        <v>0</v>
      </c>
      <c r="I13" s="3"/>
    </row>
    <row r="14" spans="1:16" x14ac:dyDescent="0.2">
      <c r="A14" s="10">
        <v>9</v>
      </c>
      <c r="B14" s="424" t="s">
        <v>148</v>
      </c>
      <c r="C14" s="424"/>
      <c r="D14" s="78" t="s">
        <v>147</v>
      </c>
      <c r="E14" s="123"/>
      <c r="F14" s="124"/>
      <c r="G14" s="18">
        <f t="shared" si="0"/>
        <v>0</v>
      </c>
      <c r="H14" s="425" t="s">
        <v>158</v>
      </c>
      <c r="I14" s="425"/>
    </row>
    <row r="15" spans="1:16" ht="15" x14ac:dyDescent="0.25">
      <c r="A15" s="10"/>
      <c r="B15" s="19"/>
      <c r="C15" s="19"/>
      <c r="D15" s="30" t="s">
        <v>222</v>
      </c>
      <c r="E15" s="32"/>
      <c r="F15" s="37"/>
      <c r="G15" s="31">
        <f>SUM(G6:G14)</f>
        <v>0</v>
      </c>
      <c r="H15" s="425"/>
      <c r="I15" s="425"/>
    </row>
    <row r="16" spans="1:16" ht="7.5" customHeight="1" x14ac:dyDescent="0.25">
      <c r="A16" s="10"/>
      <c r="B16" s="10"/>
      <c r="C16" s="10"/>
      <c r="D16" s="40"/>
      <c r="E16" s="80"/>
      <c r="F16" s="81"/>
      <c r="G16" s="82"/>
      <c r="I16" s="3"/>
    </row>
    <row r="17" spans="1:16" ht="15" customHeight="1" x14ac:dyDescent="0.25">
      <c r="B17" s="3"/>
      <c r="C17" s="3"/>
      <c r="D17" s="27"/>
      <c r="E17" s="419" t="s">
        <v>120</v>
      </c>
      <c r="F17" s="426" t="s">
        <v>217</v>
      </c>
      <c r="G17" s="427"/>
      <c r="H17" s="430" t="s">
        <v>145</v>
      </c>
      <c r="I17" s="431"/>
    </row>
    <row r="18" spans="1:16" x14ac:dyDescent="0.2">
      <c r="A18" s="10"/>
      <c r="C18" s="143"/>
      <c r="D18" s="3"/>
      <c r="E18" s="420"/>
      <c r="F18" s="428"/>
      <c r="G18" s="429"/>
      <c r="H18" s="432"/>
      <c r="I18" s="433"/>
    </row>
    <row r="19" spans="1:16" ht="15" x14ac:dyDescent="0.25">
      <c r="A19" s="10"/>
      <c r="B19" s="29" t="s">
        <v>218</v>
      </c>
      <c r="C19" s="143"/>
      <c r="D19" s="3"/>
      <c r="E19" s="421"/>
      <c r="F19" s="20" t="s">
        <v>121</v>
      </c>
      <c r="G19" s="17" t="s">
        <v>122</v>
      </c>
      <c r="H19" s="39"/>
      <c r="I19" s="39"/>
    </row>
    <row r="20" spans="1:16" x14ac:dyDescent="0.2">
      <c r="A20" s="10">
        <v>10</v>
      </c>
      <c r="B20" s="441" t="s">
        <v>221</v>
      </c>
      <c r="C20" s="441"/>
      <c r="D20" s="144"/>
      <c r="E20" s="123">
        <f>'Salary, Benefits,Travel DHC'!$I$31</f>
        <v>0</v>
      </c>
      <c r="F20" s="125"/>
      <c r="G20" s="18">
        <f t="shared" ref="G20:G22" si="1">(E20*F20)</f>
        <v>0</v>
      </c>
      <c r="I20" s="3"/>
    </row>
    <row r="21" spans="1:16" x14ac:dyDescent="0.2">
      <c r="A21" s="10">
        <v>11</v>
      </c>
      <c r="B21" s="442" t="s">
        <v>220</v>
      </c>
      <c r="C21" s="442"/>
      <c r="D21" s="144"/>
      <c r="E21" s="123">
        <f>'Salary, Benefits,Travel DHC'!$I$47</f>
        <v>0</v>
      </c>
      <c r="F21" s="125"/>
      <c r="G21" s="18">
        <f t="shared" si="1"/>
        <v>0</v>
      </c>
      <c r="H21" s="26"/>
      <c r="I21" s="3"/>
    </row>
    <row r="22" spans="1:16" x14ac:dyDescent="0.2">
      <c r="A22" s="10">
        <v>12</v>
      </c>
      <c r="B22" s="145" t="s">
        <v>219</v>
      </c>
      <c r="C22" s="145"/>
      <c r="D22" s="144"/>
      <c r="E22" s="123">
        <f>'Salary, Benefits,Travel DHC'!$I$63</f>
        <v>0</v>
      </c>
      <c r="F22" s="125"/>
      <c r="G22" s="18">
        <f t="shared" si="1"/>
        <v>0</v>
      </c>
      <c r="I22" s="3"/>
    </row>
    <row r="23" spans="1:16" ht="15" x14ac:dyDescent="0.25">
      <c r="A23" s="10"/>
      <c r="B23" s="19"/>
      <c r="C23" s="19"/>
      <c r="D23" s="30" t="s">
        <v>222</v>
      </c>
      <c r="E23" s="32"/>
      <c r="F23" s="33"/>
      <c r="G23" s="31">
        <f>SUM(G20:G22)</f>
        <v>0</v>
      </c>
      <c r="I23" s="3"/>
    </row>
    <row r="24" spans="1:16" ht="15" customHeight="1" x14ac:dyDescent="0.25">
      <c r="A24" s="10"/>
      <c r="B24" s="10"/>
      <c r="C24" s="10"/>
      <c r="D24" s="40"/>
      <c r="E24" s="15"/>
      <c r="F24" s="9"/>
      <c r="G24" s="15"/>
      <c r="I24" s="3"/>
    </row>
    <row r="25" spans="1:16" ht="15" customHeight="1" x14ac:dyDescent="0.25">
      <c r="A25" s="10">
        <v>13</v>
      </c>
      <c r="B25" s="10" t="s">
        <v>268</v>
      </c>
      <c r="C25" s="10"/>
      <c r="D25" s="40"/>
      <c r="E25" s="15"/>
      <c r="F25" s="9"/>
      <c r="G25" s="15">
        <f>SUM(G15+G23)</f>
        <v>0</v>
      </c>
      <c r="I25" s="3"/>
    </row>
    <row r="26" spans="1:16" ht="15" customHeight="1" x14ac:dyDescent="0.25">
      <c r="A26" s="10">
        <v>14</v>
      </c>
      <c r="B26" s="10" t="s">
        <v>287</v>
      </c>
      <c r="C26" s="143"/>
      <c r="D26" s="29"/>
      <c r="E26" s="317"/>
      <c r="F26" s="9"/>
      <c r="G26" s="15">
        <f>SUM(E26)</f>
        <v>0</v>
      </c>
      <c r="I26" s="3"/>
    </row>
    <row r="27" spans="1:16" ht="15" customHeight="1" x14ac:dyDescent="0.25">
      <c r="A27" s="10">
        <v>15</v>
      </c>
      <c r="B27" s="10" t="s">
        <v>269</v>
      </c>
      <c r="C27" s="143"/>
      <c r="D27" s="29"/>
      <c r="E27" s="15"/>
      <c r="F27" s="9"/>
      <c r="G27" s="15" t="e">
        <f>SUM(G25/G26)</f>
        <v>#DIV/0!</v>
      </c>
      <c r="I27" s="3"/>
    </row>
    <row r="28" spans="1:16" ht="15" customHeight="1" x14ac:dyDescent="0.25">
      <c r="A28" s="10"/>
      <c r="B28" s="10"/>
      <c r="C28" s="143"/>
      <c r="D28" s="29"/>
      <c r="E28" s="15"/>
      <c r="F28" s="9"/>
      <c r="G28" s="15"/>
      <c r="I28" s="3"/>
    </row>
    <row r="29" spans="1:16" s="10" customFormat="1" ht="15" x14ac:dyDescent="0.25">
      <c r="A29" s="36"/>
      <c r="B29" s="83" t="s">
        <v>142</v>
      </c>
      <c r="C29" s="135"/>
      <c r="D29" s="84"/>
      <c r="E29" s="34"/>
      <c r="F29" s="34"/>
      <c r="G29" s="85"/>
      <c r="H29" s="85"/>
      <c r="I29" s="86"/>
      <c r="K29" s="23"/>
    </row>
    <row r="30" spans="1:16" s="10" customFormat="1" ht="15" customHeight="1" x14ac:dyDescent="0.25">
      <c r="B30" s="22"/>
      <c r="C30" s="7"/>
      <c r="D30" s="2"/>
      <c r="E30" s="7"/>
      <c r="F30" s="21"/>
      <c r="I30" s="5"/>
      <c r="K30" s="23"/>
    </row>
    <row r="31" spans="1:16" s="10" customFormat="1" ht="30.75" customHeight="1" x14ac:dyDescent="0.2">
      <c r="B31" s="417" t="s">
        <v>271</v>
      </c>
      <c r="C31" s="417"/>
      <c r="D31" s="417"/>
      <c r="E31" s="417"/>
      <c r="F31" s="417"/>
      <c r="G31" s="417"/>
      <c r="H31" s="417"/>
      <c r="J31" s="24"/>
      <c r="P31" s="24"/>
    </row>
    <row r="32" spans="1:16" ht="15" customHeight="1" x14ac:dyDescent="0.25">
      <c r="A32" s="6"/>
      <c r="B32" s="3"/>
      <c r="C32" s="6"/>
      <c r="D32" s="3"/>
      <c r="E32" s="443" t="s">
        <v>121</v>
      </c>
      <c r="F32" s="426" t="s">
        <v>272</v>
      </c>
      <c r="G32" s="427"/>
      <c r="I32" s="3"/>
    </row>
    <row r="33" spans="1:9" ht="15" x14ac:dyDescent="0.25">
      <c r="A33" s="6"/>
      <c r="B33" s="444"/>
      <c r="C33" s="444"/>
      <c r="D33" s="445"/>
      <c r="E33" s="443"/>
      <c r="F33" s="428"/>
      <c r="G33" s="429"/>
      <c r="H33" s="8"/>
      <c r="I33" s="3"/>
    </row>
    <row r="34" spans="1:9" ht="15" customHeight="1" x14ac:dyDescent="0.25">
      <c r="A34" s="3">
        <v>16</v>
      </c>
      <c r="B34" s="438" t="s">
        <v>214</v>
      </c>
      <c r="C34" s="439"/>
      <c r="D34" s="440"/>
      <c r="E34" s="124">
        <v>0.09</v>
      </c>
      <c r="F34" s="38"/>
      <c r="G34" s="31" t="e">
        <f>SUM(E34*G27)</f>
        <v>#DIV/0!</v>
      </c>
      <c r="I34" s="3"/>
    </row>
    <row r="35" spans="1:9" x14ac:dyDescent="0.2">
      <c r="B35" s="185"/>
      <c r="C35" s="184"/>
      <c r="D35" s="186"/>
      <c r="E35" s="190"/>
      <c r="F35" s="183"/>
      <c r="G35" s="184"/>
      <c r="I35" s="3"/>
    </row>
    <row r="36" spans="1:9" x14ac:dyDescent="0.2">
      <c r="B36" s="187"/>
      <c r="C36" s="188"/>
      <c r="D36" s="189"/>
      <c r="E36" s="191"/>
      <c r="F36" s="182"/>
      <c r="G36" s="188"/>
      <c r="I36" s="3"/>
    </row>
    <row r="37" spans="1:9" ht="15" customHeight="1" x14ac:dyDescent="0.25">
      <c r="A37" s="3">
        <v>17</v>
      </c>
      <c r="B37" s="446" t="s">
        <v>270</v>
      </c>
      <c r="C37" s="424"/>
      <c r="D37" s="424"/>
      <c r="E37" s="447"/>
      <c r="F37" s="451" t="e">
        <f>SUM(G34+G27)</f>
        <v>#DIV/0!</v>
      </c>
      <c r="G37" s="452"/>
      <c r="H37" s="2"/>
      <c r="I37" s="3"/>
    </row>
    <row r="38" spans="1:9" s="10" customFormat="1" ht="18" customHeight="1" x14ac:dyDescent="0.25">
      <c r="A38" s="10">
        <v>18</v>
      </c>
      <c r="B38" s="448" t="s">
        <v>273</v>
      </c>
      <c r="C38" s="449"/>
      <c r="D38" s="449"/>
      <c r="E38" s="450"/>
      <c r="F38" s="451" t="e">
        <f>SUM(F37/4)</f>
        <v>#DIV/0!</v>
      </c>
      <c r="G38" s="452"/>
      <c r="I38" s="35"/>
    </row>
    <row r="39" spans="1:9" ht="18" customHeight="1" x14ac:dyDescent="0.25">
      <c r="A39" s="3">
        <v>19</v>
      </c>
      <c r="B39" s="448" t="s">
        <v>274</v>
      </c>
      <c r="C39" s="449"/>
      <c r="D39" s="449"/>
      <c r="E39" s="450"/>
      <c r="F39" s="451" t="e">
        <f>SUM(F37/60)</f>
        <v>#DIV/0!</v>
      </c>
      <c r="G39" s="452"/>
    </row>
  </sheetData>
  <sheetProtection sheet="1" objects="1" scenarios="1"/>
  <mergeCells count="29">
    <mergeCell ref="B39:E39"/>
    <mergeCell ref="F39:G39"/>
    <mergeCell ref="E17:E19"/>
    <mergeCell ref="F17:G18"/>
    <mergeCell ref="H17:I18"/>
    <mergeCell ref="B20:C20"/>
    <mergeCell ref="B31:H31"/>
    <mergeCell ref="E32:E33"/>
    <mergeCell ref="B33:D33"/>
    <mergeCell ref="B38:E38"/>
    <mergeCell ref="F38:G38"/>
    <mergeCell ref="B37:E37"/>
    <mergeCell ref="F37:G37"/>
    <mergeCell ref="F32:G33"/>
    <mergeCell ref="B34:D34"/>
    <mergeCell ref="B21:C21"/>
    <mergeCell ref="B2:G2"/>
    <mergeCell ref="H2:I2"/>
    <mergeCell ref="E3:E5"/>
    <mergeCell ref="F3:G4"/>
    <mergeCell ref="B8:C8"/>
    <mergeCell ref="H14:I15"/>
    <mergeCell ref="B6:C6"/>
    <mergeCell ref="B7:C7"/>
    <mergeCell ref="B9:C9"/>
    <mergeCell ref="B10:C10"/>
    <mergeCell ref="B11:C11"/>
    <mergeCell ref="B12:C12"/>
    <mergeCell ref="B14:C14"/>
  </mergeCells>
  <hyperlinks>
    <hyperlink ref="H17:I18" r:id="rId1" location="se2.1.200_1413" display="See 200.413(c) Direct Costs " xr:uid="{00000000-0004-0000-1300-000000000000}"/>
    <hyperlink ref="D13" r:id="rId2" location="se2.1.200_1461" xr:uid="{00000000-0004-0000-1300-000001000000}"/>
    <hyperlink ref="D14" r:id="rId3" location="se2.1.200_1453" xr:uid="{00000000-0004-0000-1300-000002000000}"/>
    <hyperlink ref="H2:I2" r:id="rId4" location="sp2.1.200.e" display="2 CFR 200 Subpart E - Cost Principles" xr:uid="{00000000-0004-0000-1300-000003000000}"/>
    <hyperlink ref="H14:I15" r:id="rId5" location="se2.1.200_168" display="§200.68 - Modified Total Direct Cost" xr:uid="{00000000-0004-0000-1300-000004000000}"/>
    <hyperlink ref="D7" r:id="rId6" location="se2.1.200_1454" xr:uid="{00000000-0004-0000-1300-000005000000}"/>
    <hyperlink ref="D8" r:id="rId7" location="se2.1.200_1459" xr:uid="{00000000-0004-0000-1300-000006000000}"/>
    <hyperlink ref="D9" r:id="rId8" location="se2.1.200_1452" xr:uid="{00000000-0004-0000-1300-000007000000}"/>
    <hyperlink ref="D10" r:id="rId9" location="se2.1.200_1465" xr:uid="{00000000-0004-0000-1300-000008000000}"/>
    <hyperlink ref="D11" r:id="rId10" location="se2.1.200_1472" xr:uid="{00000000-0004-0000-1300-000009000000}"/>
    <hyperlink ref="D12" r:id="rId11" location="se2.1.200_1474" xr:uid="{00000000-0004-0000-1300-00000A000000}"/>
  </hyperlinks>
  <pageMargins left="0.7" right="0.7" top="0.75" bottom="0.75" header="0.3" footer="0.3"/>
  <pageSetup orientation="landscape" r:id="rId12"/>
  <headerFooter>
    <oddHeader>&amp;C&amp;12Medicaid School-Based Health Services (SBHS) Cost Calculations Worksheet: &amp;A</oddHeader>
    <oddFooter>&amp;L&amp;11Oregon Health Authority
Health Systems Division&amp;C&amp;11&amp;P of &amp;N&amp;R&amp;11Last updated 10/10/2019</oddFooter>
  </headerFooter>
  <rowBreaks count="1" manualBreakCount="1">
    <brk id="39" max="16383" man="1"/>
  </rowBreaks>
  <ignoredErrors>
    <ignoredError sqref="E20:E22" unlockedFormula="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theme="7" tint="0.59999389629810485"/>
  </sheetPr>
  <dimension ref="A2:I25"/>
  <sheetViews>
    <sheetView view="pageLayout" topLeftCell="A7" zoomScaleNormal="100" workbookViewId="0">
      <selection activeCell="B5" sqref="B5"/>
    </sheetView>
  </sheetViews>
  <sheetFormatPr defaultRowHeight="18" x14ac:dyDescent="0.25"/>
  <cols>
    <col min="1" max="1" width="3.81640625" customWidth="1"/>
    <col min="2" max="2" width="34.36328125" customWidth="1"/>
    <col min="3" max="3" width="5.54296875" customWidth="1"/>
    <col min="4" max="4" width="20.453125" customWidth="1"/>
    <col min="5" max="5" width="8.7265625" style="177"/>
    <col min="6" max="6" width="6.6328125" style="177" customWidth="1"/>
    <col min="7" max="7" width="8.7265625" style="177"/>
  </cols>
  <sheetData>
    <row r="2" spans="1:9" ht="18.75" thickBot="1" x14ac:dyDescent="0.3">
      <c r="B2" s="224"/>
      <c r="C2" s="177"/>
      <c r="D2" s="236"/>
      <c r="E2" s="228"/>
      <c r="F2" s="228"/>
      <c r="H2" s="177"/>
      <c r="I2" s="177"/>
    </row>
    <row r="3" spans="1:9" x14ac:dyDescent="0.25">
      <c r="B3" t="s">
        <v>248</v>
      </c>
      <c r="D3" t="s">
        <v>249</v>
      </c>
      <c r="H3" s="177"/>
      <c r="I3" s="177"/>
    </row>
    <row r="4" spans="1:9" x14ac:dyDescent="0.25">
      <c r="H4" s="177"/>
      <c r="I4" s="177"/>
    </row>
    <row r="5" spans="1:9" ht="18.75" thickBot="1" x14ac:dyDescent="0.3">
      <c r="B5" s="224"/>
      <c r="C5" s="177"/>
      <c r="D5" s="229"/>
      <c r="E5" s="230"/>
      <c r="F5" s="230"/>
      <c r="H5" s="177"/>
      <c r="I5" s="177"/>
    </row>
    <row r="6" spans="1:9" x14ac:dyDescent="0.25">
      <c r="B6" t="s">
        <v>250</v>
      </c>
      <c r="C6" s="177"/>
      <c r="D6" t="s">
        <v>251</v>
      </c>
      <c r="H6" s="177"/>
      <c r="I6" s="177"/>
    </row>
    <row r="7" spans="1:9" x14ac:dyDescent="0.25">
      <c r="C7" s="177"/>
      <c r="D7" s="177"/>
      <c r="H7" s="177"/>
      <c r="I7" s="177"/>
    </row>
    <row r="8" spans="1:9" ht="18.75" thickBot="1" x14ac:dyDescent="0.3">
      <c r="B8" s="176"/>
      <c r="C8" s="177"/>
      <c r="D8" s="176"/>
      <c r="H8" s="177"/>
      <c r="I8" s="177"/>
    </row>
    <row r="9" spans="1:9" ht="36" x14ac:dyDescent="0.25">
      <c r="B9" s="217" t="s">
        <v>252</v>
      </c>
      <c r="D9" s="231" t="s">
        <v>253</v>
      </c>
      <c r="H9" s="177"/>
      <c r="I9" s="177"/>
    </row>
    <row r="11" spans="1:9" ht="36" x14ac:dyDescent="0.25">
      <c r="A11" s="217" t="s">
        <v>348</v>
      </c>
      <c r="B11" s="196" t="s">
        <v>349</v>
      </c>
      <c r="D11" s="232">
        <v>0</v>
      </c>
      <c r="E11" s="178"/>
      <c r="G11" s="178"/>
      <c r="H11" s="177"/>
      <c r="I11" s="177"/>
    </row>
    <row r="12" spans="1:9" ht="54" x14ac:dyDescent="0.25">
      <c r="A12" s="217" t="s">
        <v>350</v>
      </c>
      <c r="B12" s="196" t="s">
        <v>351</v>
      </c>
      <c r="D12" s="233">
        <v>0</v>
      </c>
      <c r="E12" s="178"/>
      <c r="G12" s="178"/>
      <c r="H12" s="177"/>
      <c r="I12" s="177"/>
    </row>
    <row r="13" spans="1:9" ht="54" x14ac:dyDescent="0.25">
      <c r="A13" s="217" t="s">
        <v>352</v>
      </c>
      <c r="B13" s="196" t="s">
        <v>353</v>
      </c>
      <c r="D13" s="233">
        <v>0</v>
      </c>
      <c r="E13" s="178"/>
      <c r="G13" s="178"/>
      <c r="H13" s="177"/>
      <c r="I13" s="177"/>
    </row>
    <row r="14" spans="1:9" ht="54" x14ac:dyDescent="0.25">
      <c r="A14" s="217" t="s">
        <v>354</v>
      </c>
      <c r="B14" s="196" t="s">
        <v>355</v>
      </c>
      <c r="D14" s="225" t="e">
        <f>SUM(D13/D12)</f>
        <v>#DIV/0!</v>
      </c>
    </row>
    <row r="15" spans="1:9" x14ac:dyDescent="0.25">
      <c r="A15" s="217" t="s">
        <v>356</v>
      </c>
      <c r="B15" s="196" t="s">
        <v>357</v>
      </c>
      <c r="D15" s="226" t="e">
        <f>SUM(D14*D11)</f>
        <v>#DIV/0!</v>
      </c>
    </row>
    <row r="16" spans="1:9" ht="72" x14ac:dyDescent="0.25">
      <c r="A16" s="217" t="s">
        <v>358</v>
      </c>
      <c r="B16" s="196" t="s">
        <v>359</v>
      </c>
      <c r="D16" s="233">
        <v>0</v>
      </c>
    </row>
    <row r="17" spans="1:4" x14ac:dyDescent="0.25">
      <c r="A17" s="217" t="s">
        <v>360</v>
      </c>
      <c r="B17" s="196" t="s">
        <v>361</v>
      </c>
      <c r="D17" s="226" t="e">
        <f>SUM(D15/D16)</f>
        <v>#DIV/0!</v>
      </c>
    </row>
    <row r="18" spans="1:4" ht="18.75" thickBot="1" x14ac:dyDescent="0.3">
      <c r="A18" s="217" t="s">
        <v>362</v>
      </c>
      <c r="B18" s="196" t="s">
        <v>363</v>
      </c>
      <c r="D18" s="234">
        <v>0</v>
      </c>
    </row>
    <row r="19" spans="1:4" ht="19.5" thickTop="1" thickBot="1" x14ac:dyDescent="0.3">
      <c r="A19" s="217" t="s">
        <v>364</v>
      </c>
      <c r="B19" s="196" t="s">
        <v>365</v>
      </c>
      <c r="D19" s="227" t="e">
        <f>SUM(D17+(D17*D18))</f>
        <v>#DIV/0!</v>
      </c>
    </row>
    <row r="20" spans="1:4" ht="18.75" thickTop="1" x14ac:dyDescent="0.25">
      <c r="A20" s="217"/>
      <c r="B20" s="217"/>
    </row>
    <row r="21" spans="1:4" x14ac:dyDescent="0.25">
      <c r="A21" s="217"/>
      <c r="B21" s="235" t="s">
        <v>366</v>
      </c>
    </row>
    <row r="22" spans="1:4" x14ac:dyDescent="0.25">
      <c r="A22" s="217"/>
      <c r="B22" s="217"/>
    </row>
    <row r="23" spans="1:4" x14ac:dyDescent="0.25">
      <c r="A23" s="217"/>
      <c r="B23" s="235" t="s">
        <v>367</v>
      </c>
    </row>
    <row r="24" spans="1:4" x14ac:dyDescent="0.25">
      <c r="A24" s="217"/>
      <c r="B24" s="218"/>
    </row>
    <row r="25" spans="1:4" x14ac:dyDescent="0.25">
      <c r="A25" s="217"/>
      <c r="B25" s="218"/>
    </row>
  </sheetData>
  <pageMargins left="0.7" right="0.7" top="0.75" bottom="0.75" header="0.3" footer="0.3"/>
  <pageSetup orientation="portrait" r:id="rId1"/>
  <headerFooter>
    <oddHeader>&amp;C&amp;12Medicaid School-Based Health Services (SBHS) Cost Calculations Worksheet: &amp;A</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D84"/>
  <sheetViews>
    <sheetView view="pageLayout" topLeftCell="A61" zoomScaleNormal="100" workbookViewId="0">
      <selection activeCell="D13" sqref="D13"/>
    </sheetView>
  </sheetViews>
  <sheetFormatPr defaultColWidth="8.7265625" defaultRowHeight="14.25" x14ac:dyDescent="0.2"/>
  <cols>
    <col min="1" max="1" width="11.6328125" style="121" customWidth="1"/>
    <col min="2" max="2" width="19.7265625" style="122" customWidth="1"/>
    <col min="3" max="3" width="14.1796875" style="103" customWidth="1"/>
    <col min="4" max="4" width="42.54296875" style="122" customWidth="1"/>
    <col min="5" max="16384" width="8.7265625" style="4"/>
  </cols>
  <sheetData>
    <row r="1" spans="1:4" ht="15" x14ac:dyDescent="0.2">
      <c r="A1" s="104" t="s">
        <v>48</v>
      </c>
      <c r="B1" s="105" t="s">
        <v>49</v>
      </c>
      <c r="C1" s="98" t="s">
        <v>331</v>
      </c>
      <c r="D1" s="105" t="s">
        <v>176</v>
      </c>
    </row>
    <row r="2" spans="1:4" ht="28.5" x14ac:dyDescent="0.2">
      <c r="A2" s="106">
        <v>200.40700000000001</v>
      </c>
      <c r="B2" s="107" t="s">
        <v>66</v>
      </c>
      <c r="C2" s="99" t="s">
        <v>128</v>
      </c>
      <c r="D2" s="107" t="s">
        <v>2</v>
      </c>
    </row>
    <row r="3" spans="1:4" ht="42.75" x14ac:dyDescent="0.2">
      <c r="A3" s="106">
        <v>200.42099999999999</v>
      </c>
      <c r="B3" s="107" t="s">
        <v>56</v>
      </c>
      <c r="C3" s="99" t="s">
        <v>332</v>
      </c>
      <c r="D3" s="107" t="s">
        <v>129</v>
      </c>
    </row>
    <row r="4" spans="1:4" ht="71.25" x14ac:dyDescent="0.2">
      <c r="A4" s="106">
        <v>200.42099999999999</v>
      </c>
      <c r="B4" s="107" t="s">
        <v>56</v>
      </c>
      <c r="C4" s="99" t="s">
        <v>177</v>
      </c>
      <c r="D4" s="107" t="s">
        <v>130</v>
      </c>
    </row>
    <row r="5" spans="1:4" ht="28.5" x14ac:dyDescent="0.2">
      <c r="A5" s="108">
        <v>200.422</v>
      </c>
      <c r="B5" s="107" t="s">
        <v>57</v>
      </c>
      <c r="C5" s="99" t="s">
        <v>204</v>
      </c>
      <c r="D5" s="107" t="s">
        <v>2</v>
      </c>
    </row>
    <row r="6" spans="1:4" x14ac:dyDescent="0.2">
      <c r="A6" s="108">
        <v>200.423</v>
      </c>
      <c r="B6" s="107" t="s">
        <v>58</v>
      </c>
      <c r="C6" s="99" t="s">
        <v>128</v>
      </c>
      <c r="D6" s="107" t="s">
        <v>2</v>
      </c>
    </row>
    <row r="7" spans="1:4" x14ac:dyDescent="0.2">
      <c r="A7" s="108">
        <v>200.42400000000001</v>
      </c>
      <c r="B7" s="107" t="s">
        <v>112</v>
      </c>
      <c r="C7" s="99" t="s">
        <v>128</v>
      </c>
      <c r="D7" s="107" t="s">
        <v>2</v>
      </c>
    </row>
    <row r="8" spans="1:4" ht="28.5" x14ac:dyDescent="0.2">
      <c r="A8" s="108">
        <v>200.42500000000001</v>
      </c>
      <c r="B8" s="107" t="s">
        <v>59</v>
      </c>
      <c r="C8" s="99" t="s">
        <v>332</v>
      </c>
      <c r="D8" s="107" t="s">
        <v>178</v>
      </c>
    </row>
    <row r="9" spans="1:4" x14ac:dyDescent="0.2">
      <c r="A9" s="108">
        <v>200.42599999999999</v>
      </c>
      <c r="B9" s="107" t="s">
        <v>60</v>
      </c>
      <c r="C9" s="99" t="s">
        <v>128</v>
      </c>
      <c r="D9" s="107" t="s">
        <v>2</v>
      </c>
    </row>
    <row r="10" spans="1:4" x14ac:dyDescent="0.2">
      <c r="A10" s="108">
        <v>200.42699999999999</v>
      </c>
      <c r="B10" s="107" t="s">
        <v>61</v>
      </c>
      <c r="C10" s="99" t="s">
        <v>128</v>
      </c>
      <c r="D10" s="107" t="s">
        <v>2</v>
      </c>
    </row>
    <row r="11" spans="1:4" ht="71.25" x14ac:dyDescent="0.2">
      <c r="A11" s="108">
        <v>200.428</v>
      </c>
      <c r="B11" s="107" t="s">
        <v>62</v>
      </c>
      <c r="C11" s="99" t="s">
        <v>332</v>
      </c>
      <c r="D11" s="107" t="s">
        <v>179</v>
      </c>
    </row>
    <row r="12" spans="1:4" ht="28.5" x14ac:dyDescent="0.2">
      <c r="A12" s="108">
        <v>200.429</v>
      </c>
      <c r="B12" s="107" t="s">
        <v>63</v>
      </c>
      <c r="C12" s="99" t="s">
        <v>128</v>
      </c>
      <c r="D12" s="107" t="s">
        <v>2</v>
      </c>
    </row>
    <row r="13" spans="1:4" s="3" customFormat="1" ht="85.5" x14ac:dyDescent="0.2">
      <c r="A13" s="109">
        <v>200.43</v>
      </c>
      <c r="B13" s="107" t="s">
        <v>111</v>
      </c>
      <c r="C13" s="99" t="s">
        <v>175</v>
      </c>
      <c r="D13" s="107" t="s">
        <v>195</v>
      </c>
    </row>
    <row r="14" spans="1:4" ht="128.25" x14ac:dyDescent="0.2">
      <c r="A14" s="110">
        <v>200.43100000000001</v>
      </c>
      <c r="B14" s="111" t="s">
        <v>64</v>
      </c>
      <c r="C14" s="99" t="s">
        <v>175</v>
      </c>
      <c r="D14" s="111" t="s">
        <v>196</v>
      </c>
    </row>
    <row r="15" spans="1:4" ht="142.5" x14ac:dyDescent="0.2">
      <c r="A15" s="110">
        <v>200.43100000000001</v>
      </c>
      <c r="B15" s="111" t="s">
        <v>64</v>
      </c>
      <c r="C15" s="100" t="s">
        <v>128</v>
      </c>
      <c r="D15" s="111" t="s">
        <v>133</v>
      </c>
    </row>
    <row r="16" spans="1:4" ht="99.75" x14ac:dyDescent="0.2">
      <c r="A16" s="112">
        <v>200.43199999999999</v>
      </c>
      <c r="B16" s="107" t="s">
        <v>65</v>
      </c>
      <c r="C16" s="99" t="s">
        <v>194</v>
      </c>
      <c r="D16" s="107" t="s">
        <v>180</v>
      </c>
    </row>
    <row r="17" spans="1:4" ht="42.75" x14ac:dyDescent="0.2">
      <c r="A17" s="108">
        <v>200.434</v>
      </c>
      <c r="B17" s="107" t="s">
        <v>69</v>
      </c>
      <c r="C17" s="99" t="s">
        <v>177</v>
      </c>
      <c r="D17" s="107" t="s">
        <v>70</v>
      </c>
    </row>
    <row r="18" spans="1:4" ht="57" x14ac:dyDescent="0.2">
      <c r="A18" s="108">
        <v>200.435</v>
      </c>
      <c r="B18" s="107" t="s">
        <v>71</v>
      </c>
      <c r="C18" s="99" t="s">
        <v>175</v>
      </c>
      <c r="D18" s="107" t="s">
        <v>181</v>
      </c>
    </row>
    <row r="19" spans="1:4" ht="71.25" x14ac:dyDescent="0.2">
      <c r="A19" s="108">
        <v>200.435</v>
      </c>
      <c r="B19" s="107" t="s">
        <v>71</v>
      </c>
      <c r="C19" s="101" t="s">
        <v>128</v>
      </c>
      <c r="D19" s="107" t="s">
        <v>182</v>
      </c>
    </row>
    <row r="20" spans="1:4" ht="85.5" x14ac:dyDescent="0.2">
      <c r="A20" s="108">
        <v>200.43600000000001</v>
      </c>
      <c r="B20" s="113" t="s">
        <v>72</v>
      </c>
      <c r="C20" s="99" t="s">
        <v>332</v>
      </c>
      <c r="D20" s="107" t="s">
        <v>183</v>
      </c>
    </row>
    <row r="21" spans="1:4" ht="57" x14ac:dyDescent="0.2">
      <c r="A21" s="114">
        <v>200.43700000000001</v>
      </c>
      <c r="B21" s="107" t="s">
        <v>73</v>
      </c>
      <c r="C21" s="99" t="s">
        <v>332</v>
      </c>
      <c r="D21" s="107" t="s">
        <v>184</v>
      </c>
    </row>
    <row r="22" spans="1:4" ht="28.5" x14ac:dyDescent="0.2">
      <c r="A22" s="108">
        <v>200.43799999999999</v>
      </c>
      <c r="B22" s="107" t="s">
        <v>74</v>
      </c>
      <c r="C22" s="99" t="s">
        <v>128</v>
      </c>
      <c r="D22" s="107" t="s">
        <v>75</v>
      </c>
    </row>
    <row r="23" spans="1:4" ht="42.75" x14ac:dyDescent="0.2">
      <c r="A23" s="106">
        <v>200.43899999999999</v>
      </c>
      <c r="B23" s="107" t="s">
        <v>76</v>
      </c>
      <c r="C23" s="99" t="s">
        <v>204</v>
      </c>
      <c r="D23" s="107" t="s">
        <v>191</v>
      </c>
    </row>
    <row r="24" spans="1:4" ht="42.75" x14ac:dyDescent="0.2">
      <c r="A24" s="106">
        <v>200.43899999999999</v>
      </c>
      <c r="B24" s="107" t="s">
        <v>76</v>
      </c>
      <c r="C24" s="101" t="s">
        <v>128</v>
      </c>
      <c r="D24" s="107" t="s">
        <v>113</v>
      </c>
    </row>
    <row r="25" spans="1:4" x14ac:dyDescent="0.2">
      <c r="A25" s="115">
        <v>200.44</v>
      </c>
      <c r="B25" s="107" t="s">
        <v>77</v>
      </c>
      <c r="C25" s="99" t="s">
        <v>128</v>
      </c>
      <c r="D25" s="107"/>
    </row>
    <row r="26" spans="1:4" ht="28.5" x14ac:dyDescent="0.2">
      <c r="A26" s="108">
        <v>200.441</v>
      </c>
      <c r="B26" s="107" t="s">
        <v>78</v>
      </c>
      <c r="C26" s="99" t="s">
        <v>197</v>
      </c>
      <c r="D26" s="107" t="s">
        <v>206</v>
      </c>
    </row>
    <row r="27" spans="1:4" ht="42.75" x14ac:dyDescent="0.2">
      <c r="A27" s="108">
        <v>200.441</v>
      </c>
      <c r="B27" s="107" t="s">
        <v>78</v>
      </c>
      <c r="C27" s="101" t="s">
        <v>128</v>
      </c>
      <c r="D27" s="107" t="s">
        <v>79</v>
      </c>
    </row>
    <row r="28" spans="1:4" ht="42.75" x14ac:dyDescent="0.2">
      <c r="A28" s="108">
        <v>200.44200000000001</v>
      </c>
      <c r="B28" s="107" t="s">
        <v>80</v>
      </c>
      <c r="C28" s="99" t="s">
        <v>128</v>
      </c>
      <c r="D28" s="107" t="s">
        <v>114</v>
      </c>
    </row>
    <row r="29" spans="1:4" ht="42.75" x14ac:dyDescent="0.2">
      <c r="A29" s="108">
        <v>200.44300000000001</v>
      </c>
      <c r="B29" s="107" t="s">
        <v>185</v>
      </c>
      <c r="C29" s="99" t="s">
        <v>175</v>
      </c>
      <c r="D29" s="107"/>
    </row>
    <row r="30" spans="1:4" ht="71.25" x14ac:dyDescent="0.2">
      <c r="A30" s="116">
        <v>200.44399999999999</v>
      </c>
      <c r="B30" s="111" t="s">
        <v>81</v>
      </c>
      <c r="C30" s="100" t="s">
        <v>333</v>
      </c>
      <c r="D30" s="111" t="s">
        <v>192</v>
      </c>
    </row>
    <row r="31" spans="1:4" x14ac:dyDescent="0.2">
      <c r="A31" s="116">
        <v>200.44399999999999</v>
      </c>
      <c r="B31" s="111" t="s">
        <v>81</v>
      </c>
      <c r="C31" s="102" t="s">
        <v>128</v>
      </c>
      <c r="D31" s="111" t="s">
        <v>2</v>
      </c>
    </row>
    <row r="32" spans="1:4" ht="28.5" x14ac:dyDescent="0.2">
      <c r="A32" s="108">
        <v>200.44499999999999</v>
      </c>
      <c r="B32" s="107" t="s">
        <v>82</v>
      </c>
      <c r="C32" s="99" t="s">
        <v>128</v>
      </c>
      <c r="D32" s="107" t="s">
        <v>2</v>
      </c>
    </row>
    <row r="33" spans="1:4" x14ac:dyDescent="0.2">
      <c r="A33" s="108">
        <v>200.446</v>
      </c>
      <c r="B33" s="107" t="s">
        <v>83</v>
      </c>
      <c r="C33" s="99" t="s">
        <v>128</v>
      </c>
      <c r="D33" s="107" t="s">
        <v>2</v>
      </c>
    </row>
    <row r="34" spans="1:4" ht="42.75" x14ac:dyDescent="0.2">
      <c r="A34" s="108">
        <v>200.447</v>
      </c>
      <c r="B34" s="107" t="s">
        <v>84</v>
      </c>
      <c r="C34" s="99" t="s">
        <v>128</v>
      </c>
      <c r="D34" s="107" t="s">
        <v>186</v>
      </c>
    </row>
    <row r="35" spans="1:4" x14ac:dyDescent="0.2">
      <c r="A35" s="108">
        <v>200.44800000000001</v>
      </c>
      <c r="B35" s="107" t="s">
        <v>85</v>
      </c>
      <c r="C35" s="99" t="s">
        <v>128</v>
      </c>
      <c r="D35" s="107" t="s">
        <v>2</v>
      </c>
    </row>
    <row r="36" spans="1:4" ht="42.75" x14ac:dyDescent="0.2">
      <c r="A36" s="108">
        <v>200.44900000000001</v>
      </c>
      <c r="B36" s="107" t="s">
        <v>86</v>
      </c>
      <c r="C36" s="99" t="s">
        <v>128</v>
      </c>
      <c r="D36" s="107" t="s">
        <v>187</v>
      </c>
    </row>
    <row r="37" spans="1:4" x14ac:dyDescent="0.2">
      <c r="A37" s="115">
        <v>200.45</v>
      </c>
      <c r="B37" s="107" t="s">
        <v>88</v>
      </c>
      <c r="C37" s="99" t="s">
        <v>128</v>
      </c>
      <c r="D37" s="107" t="s">
        <v>2</v>
      </c>
    </row>
    <row r="38" spans="1:4" ht="28.5" x14ac:dyDescent="0.2">
      <c r="A38" s="108">
        <v>200.45099999999999</v>
      </c>
      <c r="B38" s="107" t="s">
        <v>87</v>
      </c>
      <c r="C38" s="99" t="s">
        <v>128</v>
      </c>
      <c r="D38" s="107" t="s">
        <v>2</v>
      </c>
    </row>
    <row r="39" spans="1:4" ht="42.75" x14ac:dyDescent="0.2">
      <c r="A39" s="106">
        <v>200.452</v>
      </c>
      <c r="B39" s="107" t="s">
        <v>89</v>
      </c>
      <c r="C39" s="99" t="s">
        <v>332</v>
      </c>
      <c r="D39" s="107" t="s">
        <v>188</v>
      </c>
    </row>
    <row r="40" spans="1:4" ht="42.75" x14ac:dyDescent="0.2">
      <c r="A40" s="106">
        <v>200.452</v>
      </c>
      <c r="B40" s="107" t="s">
        <v>89</v>
      </c>
      <c r="C40" s="101" t="s">
        <v>128</v>
      </c>
      <c r="D40" s="107" t="s">
        <v>189</v>
      </c>
    </row>
    <row r="41" spans="1:4" ht="57" x14ac:dyDescent="0.2">
      <c r="A41" s="106">
        <v>200.45400000000001</v>
      </c>
      <c r="B41" s="107" t="s">
        <v>131</v>
      </c>
      <c r="C41" s="99" t="s">
        <v>332</v>
      </c>
      <c r="D41" s="107" t="s">
        <v>193</v>
      </c>
    </row>
    <row r="42" spans="1:4" ht="28.5" x14ac:dyDescent="0.2">
      <c r="A42" s="106">
        <v>200.45400000000001</v>
      </c>
      <c r="B42" s="107" t="s">
        <v>131</v>
      </c>
      <c r="C42" s="101" t="s">
        <v>128</v>
      </c>
      <c r="D42" s="107" t="s">
        <v>190</v>
      </c>
    </row>
    <row r="43" spans="1:4" x14ac:dyDescent="0.2">
      <c r="A43" s="108">
        <v>200.458</v>
      </c>
      <c r="B43" s="107" t="s">
        <v>96</v>
      </c>
      <c r="C43" s="99" t="s">
        <v>128</v>
      </c>
      <c r="D43" s="107" t="s">
        <v>2</v>
      </c>
    </row>
    <row r="44" spans="1:4" ht="57" x14ac:dyDescent="0.2">
      <c r="A44" s="106">
        <v>200.459</v>
      </c>
      <c r="B44" s="107" t="s">
        <v>97</v>
      </c>
      <c r="C44" s="99" t="s">
        <v>332</v>
      </c>
      <c r="D44" s="107" t="s">
        <v>198</v>
      </c>
    </row>
    <row r="45" spans="1:4" ht="28.5" x14ac:dyDescent="0.2">
      <c r="A45" s="106">
        <v>200.46100000000001</v>
      </c>
      <c r="B45" s="107" t="s">
        <v>98</v>
      </c>
      <c r="C45" s="99" t="s">
        <v>332</v>
      </c>
      <c r="D45" s="107" t="s">
        <v>199</v>
      </c>
    </row>
    <row r="46" spans="1:4" ht="28.5" x14ac:dyDescent="0.2">
      <c r="A46" s="108">
        <v>200.46199999999999</v>
      </c>
      <c r="B46" s="107" t="s">
        <v>99</v>
      </c>
      <c r="C46" s="99" t="s">
        <v>128</v>
      </c>
      <c r="D46" s="107" t="s">
        <v>2</v>
      </c>
    </row>
    <row r="47" spans="1:4" ht="85.5" x14ac:dyDescent="0.2">
      <c r="A47" s="106">
        <v>200.46299999999999</v>
      </c>
      <c r="B47" s="107" t="s">
        <v>100</v>
      </c>
      <c r="C47" s="99" t="s">
        <v>332</v>
      </c>
      <c r="D47" s="107" t="s">
        <v>200</v>
      </c>
    </row>
    <row r="48" spans="1:4" ht="28.5" x14ac:dyDescent="0.2">
      <c r="A48" s="108">
        <v>200.464</v>
      </c>
      <c r="B48" s="107" t="s">
        <v>101</v>
      </c>
      <c r="C48" s="99" t="s">
        <v>128</v>
      </c>
      <c r="D48" s="107" t="s">
        <v>2</v>
      </c>
    </row>
    <row r="49" spans="1:4" ht="28.5" x14ac:dyDescent="0.2">
      <c r="A49" s="106">
        <v>200.465</v>
      </c>
      <c r="B49" s="107" t="s">
        <v>102</v>
      </c>
      <c r="C49" s="99" t="s">
        <v>194</v>
      </c>
      <c r="D49" s="107" t="s">
        <v>201</v>
      </c>
    </row>
    <row r="50" spans="1:4" ht="28.5" x14ac:dyDescent="0.2">
      <c r="A50" s="108">
        <v>200.46600000000001</v>
      </c>
      <c r="B50" s="107" t="s">
        <v>103</v>
      </c>
      <c r="C50" s="99" t="s">
        <v>128</v>
      </c>
      <c r="D50" s="107" t="s">
        <v>2</v>
      </c>
    </row>
    <row r="51" spans="1:4" x14ac:dyDescent="0.2">
      <c r="A51" s="108">
        <v>200.46799999999999</v>
      </c>
      <c r="B51" s="107" t="s">
        <v>107</v>
      </c>
      <c r="C51" s="99" t="s">
        <v>128</v>
      </c>
      <c r="D51" s="107" t="s">
        <v>2</v>
      </c>
    </row>
    <row r="52" spans="1:4" x14ac:dyDescent="0.2">
      <c r="A52" s="108">
        <v>200.46899999999999</v>
      </c>
      <c r="B52" s="107" t="s">
        <v>108</v>
      </c>
      <c r="C52" s="99" t="s">
        <v>128</v>
      </c>
      <c r="D52" s="107" t="s">
        <v>2</v>
      </c>
    </row>
    <row r="53" spans="1:4" s="3" customFormat="1" x14ac:dyDescent="0.2">
      <c r="A53" s="115">
        <v>200.47</v>
      </c>
      <c r="B53" s="107" t="s">
        <v>106</v>
      </c>
      <c r="C53" s="99" t="s">
        <v>128</v>
      </c>
      <c r="D53" s="107" t="s">
        <v>132</v>
      </c>
    </row>
    <row r="54" spans="1:4" ht="28.5" x14ac:dyDescent="0.2">
      <c r="A54" s="117">
        <v>200.47200000000001</v>
      </c>
      <c r="B54" s="113" t="s">
        <v>50</v>
      </c>
      <c r="C54" s="99" t="s">
        <v>332</v>
      </c>
      <c r="D54" s="107" t="s">
        <v>202</v>
      </c>
    </row>
    <row r="55" spans="1:4" x14ac:dyDescent="0.2">
      <c r="A55" s="117">
        <v>200.47300000000001</v>
      </c>
      <c r="B55" s="113" t="s">
        <v>51</v>
      </c>
      <c r="C55" s="99" t="s">
        <v>128</v>
      </c>
      <c r="D55" s="113" t="s">
        <v>2</v>
      </c>
    </row>
    <row r="56" spans="1:4" ht="42.75" x14ac:dyDescent="0.2">
      <c r="A56" s="117">
        <v>200.47399999999999</v>
      </c>
      <c r="B56" s="113" t="s">
        <v>52</v>
      </c>
      <c r="C56" s="99" t="s">
        <v>194</v>
      </c>
      <c r="D56" s="107" t="s">
        <v>203</v>
      </c>
    </row>
    <row r="57" spans="1:4" ht="28.5" x14ac:dyDescent="0.2">
      <c r="A57" s="108" t="s">
        <v>67</v>
      </c>
      <c r="B57" s="107" t="s">
        <v>68</v>
      </c>
      <c r="C57" s="99" t="s">
        <v>128</v>
      </c>
      <c r="D57" s="107" t="s">
        <v>2</v>
      </c>
    </row>
    <row r="58" spans="1:4" ht="42.75" x14ac:dyDescent="0.2">
      <c r="A58" s="108" t="s">
        <v>91</v>
      </c>
      <c r="B58" s="107" t="s">
        <v>90</v>
      </c>
      <c r="C58" s="99" t="s">
        <v>332</v>
      </c>
      <c r="D58" s="107" t="s">
        <v>205</v>
      </c>
    </row>
    <row r="59" spans="1:4" ht="28.5" x14ac:dyDescent="0.2">
      <c r="A59" s="108" t="s">
        <v>93</v>
      </c>
      <c r="B59" s="107" t="s">
        <v>92</v>
      </c>
      <c r="C59" s="99" t="s">
        <v>128</v>
      </c>
      <c r="D59" s="107" t="s">
        <v>2</v>
      </c>
    </row>
    <row r="60" spans="1:4" ht="28.5" x14ac:dyDescent="0.2">
      <c r="A60" s="108" t="s">
        <v>95</v>
      </c>
      <c r="B60" s="107" t="s">
        <v>94</v>
      </c>
      <c r="C60" s="99" t="s">
        <v>128</v>
      </c>
      <c r="D60" s="107" t="s">
        <v>2</v>
      </c>
    </row>
    <row r="61" spans="1:4" ht="28.5" x14ac:dyDescent="0.2">
      <c r="A61" s="108" t="s">
        <v>105</v>
      </c>
      <c r="B61" s="107" t="s">
        <v>104</v>
      </c>
      <c r="C61" s="99" t="s">
        <v>128</v>
      </c>
      <c r="D61" s="107" t="s">
        <v>115</v>
      </c>
    </row>
    <row r="62" spans="1:4" ht="28.5" x14ac:dyDescent="0.2">
      <c r="A62" s="116" t="s">
        <v>55</v>
      </c>
      <c r="B62" s="118" t="s">
        <v>54</v>
      </c>
      <c r="C62" s="99" t="s">
        <v>332</v>
      </c>
      <c r="D62" s="111" t="s">
        <v>53</v>
      </c>
    </row>
    <row r="64" spans="1:4" x14ac:dyDescent="0.2">
      <c r="A64" s="119"/>
      <c r="B64" s="120"/>
      <c r="D64" s="120"/>
    </row>
    <row r="65" spans="1:4" x14ac:dyDescent="0.2">
      <c r="A65" s="119"/>
      <c r="B65" s="120"/>
      <c r="D65" s="120"/>
    </row>
    <row r="66" spans="1:4" x14ac:dyDescent="0.2">
      <c r="A66" s="119"/>
      <c r="B66" s="120"/>
      <c r="D66" s="120"/>
    </row>
    <row r="67" spans="1:4" x14ac:dyDescent="0.2">
      <c r="A67" s="119"/>
      <c r="B67" s="120"/>
      <c r="D67" s="120"/>
    </row>
    <row r="68" spans="1:4" x14ac:dyDescent="0.2">
      <c r="A68" s="119"/>
      <c r="B68" s="120"/>
      <c r="D68" s="120"/>
    </row>
    <row r="69" spans="1:4" x14ac:dyDescent="0.2">
      <c r="A69" s="119"/>
      <c r="B69" s="120"/>
      <c r="D69" s="120"/>
    </row>
    <row r="70" spans="1:4" x14ac:dyDescent="0.2">
      <c r="A70" s="119"/>
      <c r="B70" s="120"/>
      <c r="D70" s="120"/>
    </row>
    <row r="71" spans="1:4" x14ac:dyDescent="0.2">
      <c r="A71" s="119"/>
      <c r="B71" s="120"/>
      <c r="D71" s="120"/>
    </row>
    <row r="72" spans="1:4" x14ac:dyDescent="0.2">
      <c r="A72" s="119"/>
      <c r="B72" s="120"/>
      <c r="D72" s="120"/>
    </row>
    <row r="73" spans="1:4" x14ac:dyDescent="0.2">
      <c r="A73" s="119"/>
      <c r="B73" s="120"/>
      <c r="D73" s="120"/>
    </row>
    <row r="74" spans="1:4" x14ac:dyDescent="0.2">
      <c r="A74" s="119"/>
      <c r="B74" s="120"/>
      <c r="D74" s="120"/>
    </row>
    <row r="75" spans="1:4" x14ac:dyDescent="0.2">
      <c r="A75" s="119"/>
      <c r="B75" s="120"/>
      <c r="D75" s="120"/>
    </row>
    <row r="76" spans="1:4" x14ac:dyDescent="0.2">
      <c r="A76" s="119"/>
      <c r="B76" s="120"/>
      <c r="D76" s="120"/>
    </row>
    <row r="77" spans="1:4" x14ac:dyDescent="0.2">
      <c r="A77" s="119"/>
      <c r="B77" s="120"/>
      <c r="D77" s="120"/>
    </row>
    <row r="78" spans="1:4" x14ac:dyDescent="0.2">
      <c r="A78" s="119"/>
      <c r="B78" s="120"/>
      <c r="D78" s="120"/>
    </row>
    <row r="79" spans="1:4" x14ac:dyDescent="0.2">
      <c r="A79" s="119"/>
      <c r="B79" s="120"/>
      <c r="D79" s="120"/>
    </row>
    <row r="80" spans="1:4" x14ac:dyDescent="0.2">
      <c r="A80" s="119"/>
      <c r="B80" s="120"/>
      <c r="D80" s="120"/>
    </row>
    <row r="81" spans="1:4" x14ac:dyDescent="0.2">
      <c r="A81" s="119"/>
      <c r="B81" s="120"/>
      <c r="D81" s="120"/>
    </row>
    <row r="82" spans="1:4" x14ac:dyDescent="0.2">
      <c r="A82" s="119"/>
      <c r="B82" s="120"/>
      <c r="D82" s="120"/>
    </row>
    <row r="83" spans="1:4" x14ac:dyDescent="0.2">
      <c r="A83" s="119"/>
      <c r="B83" s="120"/>
      <c r="D83" s="120"/>
    </row>
    <row r="84" spans="1:4" x14ac:dyDescent="0.2">
      <c r="A84" s="119"/>
      <c r="B84" s="120"/>
      <c r="D84" s="120"/>
    </row>
  </sheetData>
  <sheetProtection sheet="1" objects="1" scenarios="1"/>
  <sortState xmlns:xlrd2="http://schemas.microsoft.com/office/spreadsheetml/2017/richdata2" ref="A2:D63">
    <sortCondition ref="A54"/>
  </sortState>
  <conditionalFormatting sqref="C1:C1048576">
    <cfRule type="containsText" dxfId="2" priority="1" operator="containsText" text="but">
      <formula>NOT(ISERROR(SEARCH("but",C1)))</formula>
    </cfRule>
    <cfRule type="containsText" dxfId="1" priority="2" operator="containsText" text="No">
      <formula>NOT(ISERROR(SEARCH("No",C1)))</formula>
    </cfRule>
    <cfRule type="beginsWith" dxfId="0" priority="3" operator="beginsWith" text="Yes">
      <formula>LEFT(C1,LEN("Yes"))="Yes"</formula>
    </cfRule>
  </conditionalFormatting>
  <hyperlinks>
    <hyperlink ref="A2" r:id="rId1" location="se2.1.200_1407" display="https://www.ecfr.gov/cgi-bin/text-idx?SID=12765994d48d1f888e2f8db305bb7f6a&amp;mc=true&amp;node=pt2.1.200&amp;rgn=div5 - se2.1.200_1407" xr:uid="{00000000-0004-0000-1500-000000000000}"/>
    <hyperlink ref="A3" r:id="rId2" location="se2.1.200_1421" display="https://www.ecfr.gov/cgi-bin/text-idx?SID=12765994d48d1f888e2f8db305bb7f6a&amp;mc=true&amp;node=pt2.1.200&amp;rgn=div5 - se2.1.200_1421" xr:uid="{00000000-0004-0000-1500-000001000000}"/>
    <hyperlink ref="A4" r:id="rId3" location="se2.1.200_1421" display="https://www.ecfr.gov/cgi-bin/text-idx?SID=12765994d48d1f888e2f8db305bb7f6a&amp;mc=true&amp;node=pt2.1.200&amp;rgn=div5 - se2.1.200_1421" xr:uid="{00000000-0004-0000-1500-000002000000}"/>
    <hyperlink ref="A13" r:id="rId4" location="se2.1.200_1430" display="https://www.ecfr.gov/cgi-bin/text-idx?SID=12765994d48d1f888e2f8db305bb7f6a&amp;mc=true&amp;node=pt2.1.200&amp;rgn=div5 - se2.1.200_1430" xr:uid="{00000000-0004-0000-1500-000003000000}"/>
    <hyperlink ref="A14" r:id="rId5" location="se2.1.200_1431" display="https://www.ecfr.gov/cgi-bin/text-idx?SID=12765994d48d1f888e2f8db305bb7f6a&amp;mc=true&amp;node=pt2.1.200&amp;rgn=div5 - se2.1.200_1431" xr:uid="{00000000-0004-0000-1500-000004000000}"/>
    <hyperlink ref="A15" r:id="rId6" location="se2.1.200_1431" display="https://www.ecfr.gov/cgi-bin/text-idx?SID=12765994d48d1f888e2f8db305bb7f6a&amp;mc=true&amp;node=pt2.1.200&amp;rgn=div5 - se2.1.200_1431" xr:uid="{00000000-0004-0000-1500-000005000000}"/>
    <hyperlink ref="A16" r:id="rId7" location="se2.1.200_1432" display="https://www.ecfr.gov/cgi-bin/text-idx?SID=12765994d48d1f888e2f8db305bb7f6a&amp;mc=true&amp;node=pt2.1.200&amp;rgn=div5 - se2.1.200_1432" xr:uid="{00000000-0004-0000-1500-000006000000}"/>
    <hyperlink ref="A21" r:id="rId8" location="se2.1.200_1437" display="https://www.ecfr.gov/cgi-bin/text-idx?SID=12765994d48d1f888e2f8db305bb7f6a&amp;mc=true&amp;node=pt2.1.200&amp;rgn=div5 - se2.1.200_1437" xr:uid="{00000000-0004-0000-1500-000007000000}"/>
    <hyperlink ref="A23" r:id="rId9" location="se2.1.200_1439" display="https://www.ecfr.gov/cgi-bin/text-idx?SID=12765994d48d1f888e2f8db305bb7f6a&amp;mc=true&amp;node=pt2.1.200&amp;rgn=div5 - se2.1.200_1439" xr:uid="{00000000-0004-0000-1500-000008000000}"/>
    <hyperlink ref="A24" r:id="rId10" location="se2.1.200_1439" display="https://www.ecfr.gov/cgi-bin/text-idx?SID=12765994d48d1f888e2f8db305bb7f6a&amp;mc=true&amp;node=pt2.1.200&amp;rgn=div5 - se2.1.200_1439" xr:uid="{00000000-0004-0000-1500-000009000000}"/>
    <hyperlink ref="A39" r:id="rId11" location="se2.1.200_1452" display="https://www.ecfr.gov/cgi-bin/text-idx?SID=12765994d48d1f888e2f8db305bb7f6a&amp;mc=true&amp;node=pt2.1.200&amp;rgn=div5 - se2.1.200_1452" xr:uid="{00000000-0004-0000-1500-00000A000000}"/>
    <hyperlink ref="A40" r:id="rId12" location="se2.1.200_1452" display="https://www.ecfr.gov/cgi-bin/text-idx?SID=12765994d48d1f888e2f8db305bb7f6a&amp;mc=true&amp;node=pt2.1.200&amp;rgn=div5 - se2.1.200_1452" xr:uid="{00000000-0004-0000-1500-00000B000000}"/>
    <hyperlink ref="A41" r:id="rId13" location="se2.1.200_1454" display="https://www.ecfr.gov/cgi-bin/text-idx?SID=12765994d48d1f888e2f8db305bb7f6a&amp;mc=true&amp;node=pt2.1.200&amp;rgn=div5 - se2.1.200_1454" xr:uid="{00000000-0004-0000-1500-00000C000000}"/>
    <hyperlink ref="A42" r:id="rId14" location="se2.1.200_1454" display="https://www.ecfr.gov/cgi-bin/text-idx?SID=12765994d48d1f888e2f8db305bb7f6a&amp;mc=true&amp;node=pt2.1.200&amp;rgn=div5 - se2.1.200_1454" xr:uid="{00000000-0004-0000-1500-00000D000000}"/>
    <hyperlink ref="A44" r:id="rId15" location="se2.1.200_1459" display="https://www.ecfr.gov/cgi-bin/text-idx?SID=12765994d48d1f888e2f8db305bb7f6a&amp;mc=true&amp;node=pt2.1.200&amp;rgn=div5 - se2.1.200_1459" xr:uid="{00000000-0004-0000-1500-00000E000000}"/>
    <hyperlink ref="A45" r:id="rId16" location="se2.1.200_1461" display="https://www.ecfr.gov/cgi-bin/text-idx?SID=12765994d48d1f888e2f8db305bb7f6a&amp;mc=true&amp;node=pt2.1.200&amp;rgn=div5 - se2.1.200_1461" xr:uid="{00000000-0004-0000-1500-00000F000000}"/>
    <hyperlink ref="A47" r:id="rId17" location="se2.1.200_1463" display="https://www.ecfr.gov/cgi-bin/text-idx?SID=12765994d48d1f888e2f8db305bb7f6a&amp;mc=true&amp;node=pt2.1.200&amp;rgn=div5 - se2.1.200_1463" xr:uid="{00000000-0004-0000-1500-000010000000}"/>
    <hyperlink ref="A49" r:id="rId18" location="se2.1.200_1465" display="https://www.ecfr.gov/cgi-bin/text-idx?SID=12765994d48d1f888e2f8db305bb7f6a&amp;mc=true&amp;node=pt2.1.200&amp;rgn=div5 - se2.1.200_1465" xr:uid="{00000000-0004-0000-1500-000011000000}"/>
    <hyperlink ref="A54" r:id="rId19" location="se2.1.200_1472" display="https://www.ecfr.gov/cgi-bin/text-idx?SID=12765994d48d1f888e2f8db305bb7f6a&amp;mc=true&amp;node=pt2.1.200&amp;rgn=div5 - se2.1.200_1472" xr:uid="{00000000-0004-0000-1500-000012000000}"/>
    <hyperlink ref="A55" r:id="rId20" location="se2.1.200_1473" display="https://www.ecfr.gov/cgi-bin/text-idx?SID=12765994d48d1f888e2f8db305bb7f6a&amp;mc=true&amp;node=pt2.1.200&amp;rgn=div5 - se2.1.200_1473" xr:uid="{00000000-0004-0000-1500-000013000000}"/>
    <hyperlink ref="A56" r:id="rId21" location="se2.1.200_1474" display="https://www.ecfr.gov/cgi-bin/text-idx?SID=12765994d48d1f888e2f8db305bb7f6a&amp;mc=true&amp;node=pt2.1.200&amp;rgn=div5 - se2.1.200_1474" xr:uid="{00000000-0004-0000-1500-000014000000}"/>
  </hyperlinks>
  <pageMargins left="0.7" right="0.7" top="0.75" bottom="0.75" header="0.3" footer="0.3"/>
  <pageSetup orientation="landscape" r:id="rId22"/>
  <headerFooter>
    <oddHeader>&amp;C&amp;12Allowable and Unallowable Costs</oddHeader>
    <oddFooter>&amp;L&amp;11Oregon Health Authority
Health Systems Division&amp;C&amp;11&amp;P of &amp;N&amp;R&amp;11Last updated 10/10/2019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tint="0.79998168889431442"/>
    <pageSetUpPr fitToPage="1"/>
  </sheetPr>
  <dimension ref="A1:J63"/>
  <sheetViews>
    <sheetView view="pageLayout" topLeftCell="A43" zoomScaleNormal="100" workbookViewId="0">
      <selection activeCell="F50" sqref="F50:F62"/>
    </sheetView>
  </sheetViews>
  <sheetFormatPr defaultRowHeight="18" x14ac:dyDescent="0.25"/>
  <cols>
    <col min="6" max="6" width="8.36328125" customWidth="1"/>
    <col min="7" max="7" width="10.26953125" customWidth="1"/>
    <col min="8" max="8" width="10.7265625" customWidth="1"/>
    <col min="10" max="10" width="7.81640625" customWidth="1"/>
  </cols>
  <sheetData>
    <row r="1" spans="1:10" x14ac:dyDescent="0.25">
      <c r="A1" s="150"/>
      <c r="B1" s="151"/>
      <c r="C1" s="151"/>
      <c r="D1" s="151"/>
      <c r="E1" s="151"/>
      <c r="F1" s="163"/>
      <c r="G1" s="164"/>
      <c r="H1" s="165" t="s">
        <v>118</v>
      </c>
      <c r="I1" s="166"/>
      <c r="J1" s="151"/>
    </row>
    <row r="2" spans="1:10" s="251" customFormat="1" x14ac:dyDescent="0.25">
      <c r="A2" s="403" t="s">
        <v>225</v>
      </c>
      <c r="B2" s="403"/>
      <c r="C2" s="403"/>
      <c r="D2" s="403"/>
      <c r="E2" s="243"/>
      <c r="F2" s="247" t="s">
        <v>116</v>
      </c>
      <c r="G2" s="245"/>
      <c r="H2" s="246"/>
      <c r="I2" s="247" t="s">
        <v>117</v>
      </c>
      <c r="J2" s="243"/>
    </row>
    <row r="3" spans="1:10" ht="6" customHeight="1" x14ac:dyDescent="0.25">
      <c r="A3" s="42"/>
      <c r="B3" s="43"/>
      <c r="C3" s="44"/>
      <c r="D3" s="45"/>
      <c r="E3" s="45"/>
      <c r="F3" s="46"/>
      <c r="G3" s="46"/>
      <c r="H3" s="46"/>
      <c r="I3" s="46"/>
      <c r="J3" s="41"/>
    </row>
    <row r="4" spans="1:10" ht="56.25" customHeight="1" x14ac:dyDescent="0.25">
      <c r="A4" s="381" t="s">
        <v>415</v>
      </c>
      <c r="B4" s="382"/>
      <c r="C4" s="382"/>
      <c r="D4" s="382"/>
      <c r="E4" s="382"/>
      <c r="F4" s="382"/>
      <c r="G4" s="382"/>
      <c r="H4" s="382"/>
      <c r="I4" s="382"/>
      <c r="J4" s="382"/>
    </row>
    <row r="5" spans="1:10" x14ac:dyDescent="0.25">
      <c r="A5" s="42"/>
      <c r="B5" s="43"/>
      <c r="C5" s="44"/>
      <c r="D5" s="76" t="s">
        <v>144</v>
      </c>
      <c r="E5" s="158" t="str">
        <f>'[1]Salary, Benefits, &amp; Travel'!$L$4</f>
        <v>§200.431</v>
      </c>
      <c r="F5" s="159"/>
      <c r="G5" s="161"/>
      <c r="H5" s="46"/>
      <c r="I5" s="46"/>
      <c r="J5" s="41"/>
    </row>
    <row r="6" spans="1:10" ht="51.75" customHeight="1" x14ac:dyDescent="0.25">
      <c r="A6" s="47" t="s">
        <v>1</v>
      </c>
      <c r="B6" s="47" t="s">
        <v>0</v>
      </c>
      <c r="C6" s="47" t="s">
        <v>14</v>
      </c>
      <c r="D6" s="153" t="s">
        <v>224</v>
      </c>
      <c r="E6" s="152" t="s">
        <v>227</v>
      </c>
      <c r="F6" s="152" t="s">
        <v>228</v>
      </c>
      <c r="G6" s="152" t="s">
        <v>231</v>
      </c>
      <c r="H6" s="248" t="s">
        <v>230</v>
      </c>
      <c r="I6" s="385" t="s">
        <v>229</v>
      </c>
      <c r="J6" s="386"/>
    </row>
    <row r="7" spans="1:10" ht="20.25" customHeight="1" x14ac:dyDescent="0.25">
      <c r="A7" s="155" t="s">
        <v>241</v>
      </c>
      <c r="B7" s="156"/>
      <c r="C7" s="156"/>
      <c r="D7" s="156"/>
      <c r="E7" s="156"/>
      <c r="F7" s="156"/>
      <c r="G7" s="156"/>
      <c r="H7" s="156"/>
      <c r="I7" s="160"/>
      <c r="J7" s="157"/>
    </row>
    <row r="8" spans="1:10" x14ac:dyDescent="0.25">
      <c r="A8" s="237"/>
      <c r="B8" s="237"/>
      <c r="C8" s="237"/>
      <c r="D8" s="238"/>
      <c r="E8" s="238"/>
      <c r="F8" s="238"/>
      <c r="G8" s="162">
        <f>SUM(D8+E8+F8)</f>
        <v>0</v>
      </c>
      <c r="H8" s="126">
        <v>1</v>
      </c>
      <c r="I8" s="387">
        <f>SUM(G8*H8)</f>
        <v>0</v>
      </c>
      <c r="J8" s="388"/>
    </row>
    <row r="9" spans="1:10" x14ac:dyDescent="0.25">
      <c r="A9" s="237"/>
      <c r="B9" s="237"/>
      <c r="C9" s="237"/>
      <c r="D9" s="238"/>
      <c r="E9" s="238"/>
      <c r="F9" s="238"/>
      <c r="G9" s="162">
        <f t="shared" ref="G9:G17" si="0">SUM(D9+E9+F9)</f>
        <v>0</v>
      </c>
      <c r="H9" s="126">
        <v>1</v>
      </c>
      <c r="I9" s="389">
        <f t="shared" ref="I9:I17" si="1">SUM(G9*H9)</f>
        <v>0</v>
      </c>
      <c r="J9" s="390"/>
    </row>
    <row r="10" spans="1:10" x14ac:dyDescent="0.25">
      <c r="A10" s="237"/>
      <c r="B10" s="237"/>
      <c r="C10" s="237"/>
      <c r="D10" s="238"/>
      <c r="E10" s="238"/>
      <c r="F10" s="238"/>
      <c r="G10" s="162">
        <f t="shared" si="0"/>
        <v>0</v>
      </c>
      <c r="H10" s="126"/>
      <c r="I10" s="389">
        <f t="shared" si="1"/>
        <v>0</v>
      </c>
      <c r="J10" s="390"/>
    </row>
    <row r="11" spans="1:10" x14ac:dyDescent="0.25">
      <c r="A11" s="237"/>
      <c r="B11" s="237"/>
      <c r="C11" s="237"/>
      <c r="D11" s="238"/>
      <c r="E11" s="238"/>
      <c r="F11" s="238"/>
      <c r="G11" s="162">
        <f t="shared" si="0"/>
        <v>0</v>
      </c>
      <c r="H11" s="126"/>
      <c r="I11" s="389">
        <f t="shared" si="1"/>
        <v>0</v>
      </c>
      <c r="J11" s="390"/>
    </row>
    <row r="12" spans="1:10" x14ac:dyDescent="0.25">
      <c r="A12" s="237"/>
      <c r="B12" s="237"/>
      <c r="C12" s="237"/>
      <c r="D12" s="238"/>
      <c r="E12" s="238"/>
      <c r="F12" s="238"/>
      <c r="G12" s="162">
        <f t="shared" si="0"/>
        <v>0</v>
      </c>
      <c r="H12" s="126"/>
      <c r="I12" s="389">
        <f t="shared" si="1"/>
        <v>0</v>
      </c>
      <c r="J12" s="390"/>
    </row>
    <row r="13" spans="1:10" x14ac:dyDescent="0.25">
      <c r="A13" s="237"/>
      <c r="B13" s="237"/>
      <c r="C13" s="237"/>
      <c r="D13" s="238"/>
      <c r="E13" s="238"/>
      <c r="F13" s="238"/>
      <c r="G13" s="162">
        <f t="shared" si="0"/>
        <v>0</v>
      </c>
      <c r="H13" s="126"/>
      <c r="I13" s="389">
        <f t="shared" si="1"/>
        <v>0</v>
      </c>
      <c r="J13" s="390"/>
    </row>
    <row r="14" spans="1:10" x14ac:dyDescent="0.25">
      <c r="A14" s="237"/>
      <c r="B14" s="237"/>
      <c r="C14" s="237"/>
      <c r="D14" s="238"/>
      <c r="E14" s="238"/>
      <c r="F14" s="238"/>
      <c r="G14" s="162">
        <f t="shared" si="0"/>
        <v>0</v>
      </c>
      <c r="H14" s="126"/>
      <c r="I14" s="389">
        <f t="shared" si="1"/>
        <v>0</v>
      </c>
      <c r="J14" s="390"/>
    </row>
    <row r="15" spans="1:10" x14ac:dyDescent="0.25">
      <c r="A15" s="237"/>
      <c r="B15" s="237"/>
      <c r="C15" s="237"/>
      <c r="D15" s="238"/>
      <c r="E15" s="238"/>
      <c r="F15" s="238"/>
      <c r="G15" s="162">
        <f t="shared" si="0"/>
        <v>0</v>
      </c>
      <c r="H15" s="126"/>
      <c r="I15" s="389">
        <f t="shared" si="1"/>
        <v>0</v>
      </c>
      <c r="J15" s="390"/>
    </row>
    <row r="16" spans="1:10" x14ac:dyDescent="0.25">
      <c r="A16" s="237"/>
      <c r="B16" s="237"/>
      <c r="C16" s="237"/>
      <c r="D16" s="238"/>
      <c r="E16" s="238"/>
      <c r="F16" s="238"/>
      <c r="G16" s="162">
        <f t="shared" si="0"/>
        <v>0</v>
      </c>
      <c r="H16" s="126"/>
      <c r="I16" s="389">
        <f t="shared" si="1"/>
        <v>0</v>
      </c>
      <c r="J16" s="390"/>
    </row>
    <row r="17" spans="1:10" ht="18.75" thickBot="1" x14ac:dyDescent="0.3">
      <c r="A17" s="237"/>
      <c r="B17" s="237"/>
      <c r="C17" s="237"/>
      <c r="D17" s="238"/>
      <c r="E17" s="238"/>
      <c r="F17" s="238"/>
      <c r="G17" s="162">
        <f t="shared" si="0"/>
        <v>0</v>
      </c>
      <c r="H17" s="126"/>
      <c r="I17" s="383">
        <f t="shared" si="1"/>
        <v>0</v>
      </c>
      <c r="J17" s="384"/>
    </row>
    <row r="18" spans="1:10" ht="19.5" thickTop="1" thickBot="1" x14ac:dyDescent="0.3">
      <c r="A18" s="404" t="s">
        <v>226</v>
      </c>
      <c r="B18" s="405"/>
      <c r="C18" s="173">
        <f>SUM(C8:C17)</f>
        <v>0</v>
      </c>
      <c r="D18" s="175">
        <f>SUM(D8:D17)</f>
        <v>0</v>
      </c>
      <c r="E18" s="175">
        <f>SUM(E8:E17)</f>
        <v>0</v>
      </c>
      <c r="F18" s="167">
        <f>SUM(F8:F17)</f>
        <v>0</v>
      </c>
      <c r="G18" s="167">
        <f>SUM(G8:G17)</f>
        <v>0</v>
      </c>
      <c r="H18" s="174"/>
      <c r="I18" s="393">
        <f>SUM(I8:J17)</f>
        <v>0</v>
      </c>
      <c r="J18" s="394"/>
    </row>
    <row r="19" spans="1:10" ht="52.5" customHeight="1" thickTop="1" x14ac:dyDescent="0.25">
      <c r="A19" s="193" t="s">
        <v>1</v>
      </c>
      <c r="B19" s="193" t="s">
        <v>0</v>
      </c>
      <c r="C19" s="194" t="s">
        <v>14</v>
      </c>
      <c r="D19" s="194" t="s">
        <v>224</v>
      </c>
      <c r="E19" s="195" t="s">
        <v>227</v>
      </c>
      <c r="F19" s="195" t="s">
        <v>228</v>
      </c>
      <c r="G19" s="195" t="s">
        <v>238</v>
      </c>
      <c r="H19" s="195" t="s">
        <v>239</v>
      </c>
      <c r="I19" s="401" t="s">
        <v>229</v>
      </c>
      <c r="J19" s="402"/>
    </row>
    <row r="20" spans="1:10" ht="20.25" customHeight="1" x14ac:dyDescent="0.25">
      <c r="A20" s="395" t="s">
        <v>221</v>
      </c>
      <c r="B20" s="396"/>
      <c r="C20" s="396"/>
      <c r="D20" s="396"/>
      <c r="E20" s="396"/>
      <c r="F20" s="396"/>
      <c r="G20" s="396"/>
      <c r="H20" s="396"/>
      <c r="I20" s="396"/>
      <c r="J20" s="397"/>
    </row>
    <row r="21" spans="1:10" ht="21" customHeight="1" x14ac:dyDescent="0.25">
      <c r="A21" s="127"/>
      <c r="B21" s="127"/>
      <c r="C21" s="127"/>
      <c r="D21" s="128"/>
      <c r="E21" s="318"/>
      <c r="F21" s="318"/>
      <c r="G21" s="48">
        <f>SUM(D21:F21)</f>
        <v>0</v>
      </c>
      <c r="H21" s="129">
        <v>1</v>
      </c>
      <c r="I21" s="391">
        <f>SUM(G21*H21)</f>
        <v>0</v>
      </c>
      <c r="J21" s="392"/>
    </row>
    <row r="22" spans="1:10" x14ac:dyDescent="0.25">
      <c r="A22" s="127"/>
      <c r="B22" s="127"/>
      <c r="C22" s="127"/>
      <c r="D22" s="128"/>
      <c r="E22" s="128"/>
      <c r="F22" s="318"/>
      <c r="G22" s="48">
        <f t="shared" ref="G22:G31" si="2">SUM(D22:F22)</f>
        <v>0</v>
      </c>
      <c r="H22" s="129"/>
      <c r="I22" s="391">
        <f t="shared" ref="I22:I30" si="3">SUM(G22*H22)</f>
        <v>0</v>
      </c>
      <c r="J22" s="392"/>
    </row>
    <row r="23" spans="1:10" x14ac:dyDescent="0.25">
      <c r="A23" s="127"/>
      <c r="B23" s="127"/>
      <c r="C23" s="127"/>
      <c r="D23" s="128"/>
      <c r="E23" s="128"/>
      <c r="F23" s="318"/>
      <c r="G23" s="48">
        <f t="shared" si="2"/>
        <v>0</v>
      </c>
      <c r="H23" s="129"/>
      <c r="I23" s="391">
        <f t="shared" si="3"/>
        <v>0</v>
      </c>
      <c r="J23" s="392"/>
    </row>
    <row r="24" spans="1:10" x14ac:dyDescent="0.25">
      <c r="A24" s="127"/>
      <c r="B24" s="127"/>
      <c r="C24" s="127"/>
      <c r="D24" s="128"/>
      <c r="E24" s="128"/>
      <c r="F24" s="318"/>
      <c r="G24" s="48">
        <f t="shared" si="2"/>
        <v>0</v>
      </c>
      <c r="H24" s="129"/>
      <c r="I24" s="391">
        <f t="shared" si="3"/>
        <v>0</v>
      </c>
      <c r="J24" s="392"/>
    </row>
    <row r="25" spans="1:10" x14ac:dyDescent="0.25">
      <c r="A25" s="127"/>
      <c r="B25" s="127"/>
      <c r="C25" s="127"/>
      <c r="D25" s="128"/>
      <c r="E25" s="128"/>
      <c r="F25" s="318"/>
      <c r="G25" s="48">
        <f t="shared" si="2"/>
        <v>0</v>
      </c>
      <c r="H25" s="129"/>
      <c r="I25" s="391">
        <f t="shared" si="3"/>
        <v>0</v>
      </c>
      <c r="J25" s="392"/>
    </row>
    <row r="26" spans="1:10" x14ac:dyDescent="0.25">
      <c r="A26" s="127"/>
      <c r="B26" s="127"/>
      <c r="C26" s="127"/>
      <c r="D26" s="128"/>
      <c r="E26" s="128"/>
      <c r="F26" s="318"/>
      <c r="G26" s="48">
        <f t="shared" si="2"/>
        <v>0</v>
      </c>
      <c r="H26" s="129"/>
      <c r="I26" s="391">
        <f t="shared" si="3"/>
        <v>0</v>
      </c>
      <c r="J26" s="392"/>
    </row>
    <row r="27" spans="1:10" x14ac:dyDescent="0.25">
      <c r="A27" s="127"/>
      <c r="B27" s="127"/>
      <c r="C27" s="127"/>
      <c r="D27" s="128"/>
      <c r="E27" s="128"/>
      <c r="F27" s="318"/>
      <c r="G27" s="48">
        <f t="shared" si="2"/>
        <v>0</v>
      </c>
      <c r="H27" s="129"/>
      <c r="I27" s="391">
        <f t="shared" si="3"/>
        <v>0</v>
      </c>
      <c r="J27" s="392"/>
    </row>
    <row r="28" spans="1:10" x14ac:dyDescent="0.25">
      <c r="A28" s="127"/>
      <c r="B28" s="127"/>
      <c r="C28" s="127"/>
      <c r="D28" s="128"/>
      <c r="E28" s="128"/>
      <c r="F28" s="318"/>
      <c r="G28" s="48">
        <f t="shared" si="2"/>
        <v>0</v>
      </c>
      <c r="H28" s="129"/>
      <c r="I28" s="391">
        <f t="shared" si="3"/>
        <v>0</v>
      </c>
      <c r="J28" s="392"/>
    </row>
    <row r="29" spans="1:10" x14ac:dyDescent="0.25">
      <c r="A29" s="127"/>
      <c r="B29" s="127"/>
      <c r="C29" s="127"/>
      <c r="D29" s="128"/>
      <c r="E29" s="128"/>
      <c r="F29" s="318"/>
      <c r="G29" s="48">
        <f t="shared" si="2"/>
        <v>0</v>
      </c>
      <c r="H29" s="129"/>
      <c r="I29" s="391">
        <f t="shared" si="3"/>
        <v>0</v>
      </c>
      <c r="J29" s="392"/>
    </row>
    <row r="30" spans="1:10" x14ac:dyDescent="0.25">
      <c r="A30" s="127"/>
      <c r="B30" s="127"/>
      <c r="C30" s="127"/>
      <c r="D30" s="128"/>
      <c r="E30" s="128"/>
      <c r="F30" s="318"/>
      <c r="G30" s="48">
        <f t="shared" si="2"/>
        <v>0</v>
      </c>
      <c r="H30" s="129"/>
      <c r="I30" s="391">
        <f t="shared" si="3"/>
        <v>0</v>
      </c>
      <c r="J30" s="392"/>
    </row>
    <row r="31" spans="1:10" x14ac:dyDescent="0.25">
      <c r="A31" s="49"/>
      <c r="B31" s="49"/>
      <c r="C31" s="50">
        <f>SUM(C20:C30)</f>
        <v>0</v>
      </c>
      <c r="D31" s="50">
        <f>SUM(D20:D30)</f>
        <v>0</v>
      </c>
      <c r="E31" s="50">
        <f>SUM(E20:E30)</f>
        <v>0</v>
      </c>
      <c r="F31" s="50">
        <f>SUM(F20:F30)</f>
        <v>0</v>
      </c>
      <c r="G31" s="50">
        <f t="shared" si="2"/>
        <v>0</v>
      </c>
      <c r="H31" s="51"/>
      <c r="I31" s="399">
        <f>SUM(I20:I30)</f>
        <v>0</v>
      </c>
      <c r="J31" s="400"/>
    </row>
    <row r="32" spans="1:10" ht="51.75" x14ac:dyDescent="0.25">
      <c r="A32" s="193" t="s">
        <v>1</v>
      </c>
      <c r="B32" s="193" t="s">
        <v>0</v>
      </c>
      <c r="C32" s="194" t="s">
        <v>14</v>
      </c>
      <c r="D32" s="194" t="s">
        <v>224</v>
      </c>
      <c r="E32" s="195" t="s">
        <v>227</v>
      </c>
      <c r="F32" s="195" t="s">
        <v>228</v>
      </c>
      <c r="G32" s="195" t="s">
        <v>238</v>
      </c>
      <c r="H32" s="195" t="s">
        <v>239</v>
      </c>
      <c r="I32" s="401" t="s">
        <v>229</v>
      </c>
      <c r="J32" s="402"/>
    </row>
    <row r="33" spans="1:10" ht="20.25" customHeight="1" x14ac:dyDescent="0.25">
      <c r="A33" s="406" t="s">
        <v>220</v>
      </c>
      <c r="B33" s="407"/>
      <c r="C33" s="407"/>
      <c r="D33" s="407"/>
      <c r="E33" s="407"/>
      <c r="F33" s="407"/>
      <c r="G33" s="407"/>
      <c r="H33" s="407"/>
      <c r="I33" s="407"/>
      <c r="J33" s="408"/>
    </row>
    <row r="34" spans="1:10" x14ac:dyDescent="0.25">
      <c r="A34" s="130"/>
      <c r="B34" s="130"/>
      <c r="C34" s="130"/>
      <c r="D34" s="215"/>
      <c r="E34" s="130"/>
      <c r="F34" s="131"/>
      <c r="G34" s="48">
        <f>SUM(D34:F34)</f>
        <v>0</v>
      </c>
      <c r="H34" s="132">
        <v>1</v>
      </c>
      <c r="I34" s="391">
        <f>SUM(G34*H34)</f>
        <v>0</v>
      </c>
      <c r="J34" s="398"/>
    </row>
    <row r="35" spans="1:10" x14ac:dyDescent="0.25">
      <c r="A35" s="130"/>
      <c r="B35" s="130"/>
      <c r="C35" s="130"/>
      <c r="D35" s="130"/>
      <c r="E35" s="130"/>
      <c r="F35" s="131"/>
      <c r="G35" s="48">
        <f t="shared" ref="G35:G46" si="4">SUM(D35:F35)</f>
        <v>0</v>
      </c>
      <c r="H35" s="132"/>
      <c r="I35" s="391">
        <f t="shared" ref="I35:I46" si="5">SUM(G35*H35)</f>
        <v>0</v>
      </c>
      <c r="J35" s="398"/>
    </row>
    <row r="36" spans="1:10" x14ac:dyDescent="0.25">
      <c r="A36" s="130"/>
      <c r="B36" s="130"/>
      <c r="C36" s="130"/>
      <c r="D36" s="131"/>
      <c r="E36" s="131"/>
      <c r="F36" s="131"/>
      <c r="G36" s="48">
        <f t="shared" si="4"/>
        <v>0</v>
      </c>
      <c r="H36" s="132"/>
      <c r="I36" s="391">
        <f t="shared" si="5"/>
        <v>0</v>
      </c>
      <c r="J36" s="398"/>
    </row>
    <row r="37" spans="1:10" ht="21" customHeight="1" x14ac:dyDescent="0.25">
      <c r="A37" s="130"/>
      <c r="B37" s="130"/>
      <c r="C37" s="130"/>
      <c r="D37" s="131"/>
      <c r="E37" s="131"/>
      <c r="F37" s="131"/>
      <c r="G37" s="48">
        <f t="shared" si="4"/>
        <v>0</v>
      </c>
      <c r="H37" s="132"/>
      <c r="I37" s="391">
        <f t="shared" si="5"/>
        <v>0</v>
      </c>
      <c r="J37" s="398"/>
    </row>
    <row r="38" spans="1:10" x14ac:dyDescent="0.25">
      <c r="A38" s="130"/>
      <c r="B38" s="130"/>
      <c r="C38" s="130"/>
      <c r="D38" s="131"/>
      <c r="E38" s="131"/>
      <c r="F38" s="131"/>
      <c r="G38" s="48">
        <f t="shared" si="4"/>
        <v>0</v>
      </c>
      <c r="H38" s="132"/>
      <c r="I38" s="391">
        <f t="shared" si="5"/>
        <v>0</v>
      </c>
      <c r="J38" s="398"/>
    </row>
    <row r="39" spans="1:10" x14ac:dyDescent="0.25">
      <c r="A39" s="130"/>
      <c r="B39" s="130"/>
      <c r="C39" s="130"/>
      <c r="D39" s="131"/>
      <c r="E39" s="131"/>
      <c r="F39" s="131"/>
      <c r="G39" s="48">
        <f t="shared" si="4"/>
        <v>0</v>
      </c>
      <c r="H39" s="132"/>
      <c r="I39" s="391">
        <f t="shared" si="5"/>
        <v>0</v>
      </c>
      <c r="J39" s="398"/>
    </row>
    <row r="40" spans="1:10" x14ac:dyDescent="0.25">
      <c r="A40" s="130"/>
      <c r="B40" s="130"/>
      <c r="C40" s="130"/>
      <c r="D40" s="131"/>
      <c r="E40" s="131"/>
      <c r="F40" s="131"/>
      <c r="G40" s="48">
        <f t="shared" si="4"/>
        <v>0</v>
      </c>
      <c r="H40" s="132"/>
      <c r="I40" s="391">
        <f t="shared" si="5"/>
        <v>0</v>
      </c>
      <c r="J40" s="398"/>
    </row>
    <row r="41" spans="1:10" x14ac:dyDescent="0.25">
      <c r="A41" s="130"/>
      <c r="B41" s="130"/>
      <c r="C41" s="130"/>
      <c r="D41" s="131"/>
      <c r="E41" s="131"/>
      <c r="F41" s="131"/>
      <c r="G41" s="48">
        <f t="shared" si="4"/>
        <v>0</v>
      </c>
      <c r="H41" s="132"/>
      <c r="I41" s="391">
        <f t="shared" si="5"/>
        <v>0</v>
      </c>
      <c r="J41" s="398"/>
    </row>
    <row r="42" spans="1:10" x14ac:dyDescent="0.25">
      <c r="A42" s="130"/>
      <c r="B42" s="130"/>
      <c r="C42" s="130"/>
      <c r="D42" s="131"/>
      <c r="E42" s="131"/>
      <c r="F42" s="131"/>
      <c r="G42" s="48">
        <f t="shared" si="4"/>
        <v>0</v>
      </c>
      <c r="H42" s="132"/>
      <c r="I42" s="391">
        <f t="shared" si="5"/>
        <v>0</v>
      </c>
      <c r="J42" s="398"/>
    </row>
    <row r="43" spans="1:10" x14ac:dyDescent="0.25">
      <c r="A43" s="130"/>
      <c r="B43" s="130"/>
      <c r="C43" s="130"/>
      <c r="D43" s="131"/>
      <c r="E43" s="131"/>
      <c r="F43" s="131"/>
      <c r="G43" s="48">
        <f t="shared" si="4"/>
        <v>0</v>
      </c>
      <c r="H43" s="132"/>
      <c r="I43" s="391">
        <f t="shared" si="5"/>
        <v>0</v>
      </c>
      <c r="J43" s="398"/>
    </row>
    <row r="44" spans="1:10" x14ac:dyDescent="0.25">
      <c r="A44" s="130"/>
      <c r="B44" s="130"/>
      <c r="C44" s="130"/>
      <c r="D44" s="131"/>
      <c r="E44" s="131"/>
      <c r="F44" s="131"/>
      <c r="G44" s="48">
        <f t="shared" si="4"/>
        <v>0</v>
      </c>
      <c r="H44" s="132"/>
      <c r="I44" s="391">
        <f t="shared" si="5"/>
        <v>0</v>
      </c>
      <c r="J44" s="398"/>
    </row>
    <row r="45" spans="1:10" x14ac:dyDescent="0.25">
      <c r="A45" s="130"/>
      <c r="B45" s="130"/>
      <c r="C45" s="130"/>
      <c r="D45" s="131"/>
      <c r="E45" s="131"/>
      <c r="F45" s="131"/>
      <c r="G45" s="48">
        <f t="shared" si="4"/>
        <v>0</v>
      </c>
      <c r="H45" s="132"/>
      <c r="I45" s="391">
        <f t="shared" si="5"/>
        <v>0</v>
      </c>
      <c r="J45" s="398"/>
    </row>
    <row r="46" spans="1:10" x14ac:dyDescent="0.25">
      <c r="A46" s="130"/>
      <c r="B46" s="130"/>
      <c r="C46" s="130"/>
      <c r="D46" s="131"/>
      <c r="E46" s="131"/>
      <c r="F46" s="131"/>
      <c r="G46" s="48">
        <f t="shared" si="4"/>
        <v>0</v>
      </c>
      <c r="H46" s="132"/>
      <c r="I46" s="391">
        <f t="shared" si="5"/>
        <v>0</v>
      </c>
      <c r="J46" s="398"/>
    </row>
    <row r="47" spans="1:10" x14ac:dyDescent="0.25">
      <c r="A47" s="169"/>
      <c r="B47" s="169"/>
      <c r="C47" s="169">
        <f>SUM(C34:C46)</f>
        <v>0</v>
      </c>
      <c r="D47" s="170">
        <f>SUM(D34:D46)</f>
        <v>0</v>
      </c>
      <c r="E47" s="170">
        <f>SUM(E34:E46)</f>
        <v>0</v>
      </c>
      <c r="F47" s="171">
        <f>SUM(F34:F46)</f>
        <v>0</v>
      </c>
      <c r="G47" s="171">
        <f>SUM(G34:G46)</f>
        <v>0</v>
      </c>
      <c r="H47" s="172"/>
      <c r="I47" s="412">
        <f>SUM(I34:J46)</f>
        <v>0</v>
      </c>
      <c r="J47" s="413"/>
    </row>
    <row r="48" spans="1:10" ht="51.75" customHeight="1" x14ac:dyDescent="0.25">
      <c r="A48" s="193" t="s">
        <v>1</v>
      </c>
      <c r="B48" s="193" t="s">
        <v>0</v>
      </c>
      <c r="C48" s="194" t="s">
        <v>14</v>
      </c>
      <c r="D48" s="194" t="s">
        <v>224</v>
      </c>
      <c r="E48" s="195" t="s">
        <v>227</v>
      </c>
      <c r="F48" s="195" t="s">
        <v>228</v>
      </c>
      <c r="G48" s="195" t="s">
        <v>238</v>
      </c>
      <c r="H48" s="195" t="s">
        <v>239</v>
      </c>
      <c r="I48" s="401" t="s">
        <v>229</v>
      </c>
      <c r="J48" s="402"/>
    </row>
    <row r="49" spans="1:10" ht="20.25" x14ac:dyDescent="0.3">
      <c r="A49" s="409" t="s">
        <v>219</v>
      </c>
      <c r="B49" s="410"/>
      <c r="C49" s="410"/>
      <c r="D49" s="410"/>
      <c r="E49" s="410"/>
      <c r="F49" s="410"/>
      <c r="G49" s="410"/>
      <c r="H49" s="410"/>
      <c r="I49" s="410"/>
      <c r="J49" s="411"/>
    </row>
    <row r="50" spans="1:10" x14ac:dyDescent="0.25">
      <c r="A50" s="133"/>
      <c r="B50" s="133"/>
      <c r="C50" s="133"/>
      <c r="D50" s="216"/>
      <c r="E50" s="319"/>
      <c r="F50" s="320"/>
      <c r="G50" s="48">
        <f>SUM(D50:F50)</f>
        <v>0</v>
      </c>
      <c r="H50" s="134">
        <v>1</v>
      </c>
      <c r="I50" s="391">
        <f>SUM(G50*H50)</f>
        <v>0</v>
      </c>
      <c r="J50" s="392"/>
    </row>
    <row r="51" spans="1:10" x14ac:dyDescent="0.25">
      <c r="A51" s="133"/>
      <c r="B51" s="133"/>
      <c r="C51" s="133"/>
      <c r="D51" s="133"/>
      <c r="E51" s="133"/>
      <c r="F51" s="320"/>
      <c r="G51" s="48">
        <f t="shared" ref="G51:G62" si="6">SUM(D51:F51)</f>
        <v>0</v>
      </c>
      <c r="H51" s="134"/>
      <c r="I51" s="391">
        <f t="shared" ref="I51:I62" si="7">SUM(G51*H51)</f>
        <v>0</v>
      </c>
      <c r="J51" s="392"/>
    </row>
    <row r="52" spans="1:10" x14ac:dyDescent="0.25">
      <c r="A52" s="133"/>
      <c r="B52" s="133"/>
      <c r="C52" s="133"/>
      <c r="D52" s="133"/>
      <c r="E52" s="133"/>
      <c r="F52" s="320"/>
      <c r="G52" s="48">
        <f t="shared" si="6"/>
        <v>0</v>
      </c>
      <c r="H52" s="134"/>
      <c r="I52" s="391">
        <f t="shared" si="7"/>
        <v>0</v>
      </c>
      <c r="J52" s="392"/>
    </row>
    <row r="53" spans="1:10" x14ac:dyDescent="0.25">
      <c r="A53" s="133"/>
      <c r="B53" s="133"/>
      <c r="C53" s="133"/>
      <c r="D53" s="133"/>
      <c r="E53" s="133"/>
      <c r="F53" s="320"/>
      <c r="G53" s="48">
        <f t="shared" si="6"/>
        <v>0</v>
      </c>
      <c r="H53" s="134"/>
      <c r="I53" s="391">
        <f t="shared" si="7"/>
        <v>0</v>
      </c>
      <c r="J53" s="392"/>
    </row>
    <row r="54" spans="1:10" x14ac:dyDescent="0.25">
      <c r="A54" s="133"/>
      <c r="B54" s="133"/>
      <c r="C54" s="133"/>
      <c r="D54" s="133"/>
      <c r="E54" s="133"/>
      <c r="F54" s="320"/>
      <c r="G54" s="48">
        <f t="shared" si="6"/>
        <v>0</v>
      </c>
      <c r="H54" s="134"/>
      <c r="I54" s="391">
        <f t="shared" si="7"/>
        <v>0</v>
      </c>
      <c r="J54" s="392"/>
    </row>
    <row r="55" spans="1:10" x14ac:dyDescent="0.25">
      <c r="A55" s="133"/>
      <c r="B55" s="133"/>
      <c r="C55" s="133"/>
      <c r="D55" s="133"/>
      <c r="E55" s="133"/>
      <c r="F55" s="320"/>
      <c r="G55" s="48">
        <f t="shared" si="6"/>
        <v>0</v>
      </c>
      <c r="H55" s="134"/>
      <c r="I55" s="391">
        <f t="shared" si="7"/>
        <v>0</v>
      </c>
      <c r="J55" s="392"/>
    </row>
    <row r="56" spans="1:10" x14ac:dyDescent="0.25">
      <c r="A56" s="133"/>
      <c r="B56" s="133"/>
      <c r="C56" s="133"/>
      <c r="D56" s="133"/>
      <c r="E56" s="133"/>
      <c r="F56" s="320"/>
      <c r="G56" s="48">
        <f t="shared" si="6"/>
        <v>0</v>
      </c>
      <c r="H56" s="134"/>
      <c r="I56" s="391">
        <f t="shared" si="7"/>
        <v>0</v>
      </c>
      <c r="J56" s="392"/>
    </row>
    <row r="57" spans="1:10" x14ac:dyDescent="0.25">
      <c r="A57" s="133"/>
      <c r="B57" s="133"/>
      <c r="C57" s="133"/>
      <c r="D57" s="133"/>
      <c r="E57" s="133"/>
      <c r="F57" s="320"/>
      <c r="G57" s="48">
        <f t="shared" si="6"/>
        <v>0</v>
      </c>
      <c r="H57" s="134"/>
      <c r="I57" s="391">
        <f t="shared" si="7"/>
        <v>0</v>
      </c>
      <c r="J57" s="392"/>
    </row>
    <row r="58" spans="1:10" x14ac:dyDescent="0.25">
      <c r="A58" s="133"/>
      <c r="B58" s="133"/>
      <c r="C58" s="133"/>
      <c r="D58" s="133"/>
      <c r="E58" s="133"/>
      <c r="F58" s="320"/>
      <c r="G58" s="48">
        <f t="shared" si="6"/>
        <v>0</v>
      </c>
      <c r="H58" s="134"/>
      <c r="I58" s="391">
        <f t="shared" si="7"/>
        <v>0</v>
      </c>
      <c r="J58" s="392"/>
    </row>
    <row r="59" spans="1:10" x14ac:dyDescent="0.25">
      <c r="A59" s="133"/>
      <c r="B59" s="133"/>
      <c r="C59" s="133"/>
      <c r="D59" s="133"/>
      <c r="E59" s="133"/>
      <c r="F59" s="320"/>
      <c r="G59" s="48">
        <f t="shared" si="6"/>
        <v>0</v>
      </c>
      <c r="H59" s="134"/>
      <c r="I59" s="391">
        <f t="shared" si="7"/>
        <v>0</v>
      </c>
      <c r="J59" s="392"/>
    </row>
    <row r="60" spans="1:10" x14ac:dyDescent="0.25">
      <c r="A60" s="133"/>
      <c r="B60" s="133"/>
      <c r="C60" s="133"/>
      <c r="D60" s="133"/>
      <c r="E60" s="133"/>
      <c r="F60" s="320"/>
      <c r="G60" s="48">
        <f t="shared" si="6"/>
        <v>0</v>
      </c>
      <c r="H60" s="134"/>
      <c r="I60" s="391">
        <f t="shared" si="7"/>
        <v>0</v>
      </c>
      <c r="J60" s="392"/>
    </row>
    <row r="61" spans="1:10" x14ac:dyDescent="0.25">
      <c r="A61" s="133"/>
      <c r="B61" s="133"/>
      <c r="C61" s="133"/>
      <c r="D61" s="133"/>
      <c r="E61" s="133"/>
      <c r="F61" s="320"/>
      <c r="G61" s="48">
        <f t="shared" si="6"/>
        <v>0</v>
      </c>
      <c r="H61" s="134"/>
      <c r="I61" s="391">
        <f t="shared" si="7"/>
        <v>0</v>
      </c>
      <c r="J61" s="392"/>
    </row>
    <row r="62" spans="1:10" x14ac:dyDescent="0.25">
      <c r="A62" s="133"/>
      <c r="B62" s="133"/>
      <c r="C62" s="133"/>
      <c r="D62" s="133"/>
      <c r="E62" s="133"/>
      <c r="F62" s="320"/>
      <c r="G62" s="48">
        <f t="shared" si="6"/>
        <v>0</v>
      </c>
      <c r="H62" s="134"/>
      <c r="I62" s="391">
        <f t="shared" si="7"/>
        <v>0</v>
      </c>
      <c r="J62" s="392"/>
    </row>
    <row r="63" spans="1:10" x14ac:dyDescent="0.25">
      <c r="A63" s="52"/>
      <c r="B63" s="52"/>
      <c r="C63" s="53">
        <f>SUM(C50:C62)</f>
        <v>0</v>
      </c>
      <c r="D63" s="53">
        <f>SUM(D50:D62)</f>
        <v>0</v>
      </c>
      <c r="E63" s="53">
        <f>SUM(E50:E62)</f>
        <v>0</v>
      </c>
      <c r="F63" s="53">
        <f>SUM(F50:F62)</f>
        <v>0</v>
      </c>
      <c r="G63" s="53">
        <f>SUM(G50:G62)</f>
        <v>0</v>
      </c>
      <c r="H63" s="54"/>
      <c r="I63" s="414">
        <f>SUM(I50:I62)</f>
        <v>0</v>
      </c>
      <c r="J63" s="415"/>
    </row>
  </sheetData>
  <sheetProtection sheet="1" objects="1" scenarios="1"/>
  <mergeCells count="60">
    <mergeCell ref="I63:J63"/>
    <mergeCell ref="I52:J52"/>
    <mergeCell ref="I53:J53"/>
    <mergeCell ref="I54:J54"/>
    <mergeCell ref="I55:J55"/>
    <mergeCell ref="I56:J56"/>
    <mergeCell ref="I57:J57"/>
    <mergeCell ref="I58:J58"/>
    <mergeCell ref="I59:J59"/>
    <mergeCell ref="I60:J60"/>
    <mergeCell ref="I61:J61"/>
    <mergeCell ref="I62:J62"/>
    <mergeCell ref="I51:J51"/>
    <mergeCell ref="A2:D2"/>
    <mergeCell ref="A18:B18"/>
    <mergeCell ref="I19:J19"/>
    <mergeCell ref="A33:J33"/>
    <mergeCell ref="I36:J36"/>
    <mergeCell ref="A49:J49"/>
    <mergeCell ref="I44:J44"/>
    <mergeCell ref="I45:J45"/>
    <mergeCell ref="I46:J46"/>
    <mergeCell ref="I47:J47"/>
    <mergeCell ref="I48:J48"/>
    <mergeCell ref="I50:J50"/>
    <mergeCell ref="I38:J38"/>
    <mergeCell ref="I39:J39"/>
    <mergeCell ref="I40:J40"/>
    <mergeCell ref="I41:J41"/>
    <mergeCell ref="I42:J42"/>
    <mergeCell ref="I43:J43"/>
    <mergeCell ref="I31:J31"/>
    <mergeCell ref="I32:J32"/>
    <mergeCell ref="I34:J34"/>
    <mergeCell ref="I35:J35"/>
    <mergeCell ref="I37:J37"/>
    <mergeCell ref="I30:J30"/>
    <mergeCell ref="I18:J18"/>
    <mergeCell ref="A20:J20"/>
    <mergeCell ref="I21:J21"/>
    <mergeCell ref="I22:J22"/>
    <mergeCell ref="I23:J23"/>
    <mergeCell ref="I24:J24"/>
    <mergeCell ref="I25:J25"/>
    <mergeCell ref="I26:J26"/>
    <mergeCell ref="I27:J27"/>
    <mergeCell ref="I28:J28"/>
    <mergeCell ref="I29:J29"/>
    <mergeCell ref="A4:J4"/>
    <mergeCell ref="I17:J17"/>
    <mergeCell ref="I6:J6"/>
    <mergeCell ref="I8:J8"/>
    <mergeCell ref="I9:J9"/>
    <mergeCell ref="I10:J10"/>
    <mergeCell ref="I11:J11"/>
    <mergeCell ref="I12:J12"/>
    <mergeCell ref="I13:J13"/>
    <mergeCell ref="I14:J14"/>
    <mergeCell ref="I15:J15"/>
    <mergeCell ref="I16:J16"/>
  </mergeCells>
  <hyperlinks>
    <hyperlink ref="D5" r:id="rId1" location="se2.1.200_1430" xr:uid="{00000000-0004-0000-0200-000000000000}"/>
    <hyperlink ref="E5" r:id="rId2" location="se2.1.200_1431" display="§200.431" xr:uid="{00000000-0004-0000-0200-000001000000}"/>
  </hyperlinks>
  <pageMargins left="0.7" right="0.7" top="0.75" bottom="0.75" header="0.3" footer="0.3"/>
  <pageSetup scale="73" fitToHeight="0" orientation="portrait" r:id="rId3"/>
  <headerFooter>
    <oddHeader>&amp;C&amp;12Medicaid School-Based Health Services (SBHS) Cost Calculations Worksheet: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tint="0.79998168889431442"/>
    <pageSetUpPr fitToPage="1"/>
  </sheetPr>
  <dimension ref="A1:P38"/>
  <sheetViews>
    <sheetView topLeftCell="A4" zoomScaleNormal="100" workbookViewId="0">
      <selection activeCell="G25" sqref="G25"/>
    </sheetView>
  </sheetViews>
  <sheetFormatPr defaultColWidth="8.7265625" defaultRowHeight="14.25" x14ac:dyDescent="0.2"/>
  <cols>
    <col min="1" max="1" width="2.1796875" style="3" bestFit="1" customWidth="1"/>
    <col min="2" max="2" width="25.36328125" style="28" customWidth="1"/>
    <col min="3" max="3" width="14.7265625" style="28" customWidth="1"/>
    <col min="4" max="4" width="6.54296875" style="28" customWidth="1"/>
    <col min="5" max="5" width="10" style="28" customWidth="1"/>
    <col min="6" max="6" width="6.1796875" style="28" bestFit="1" customWidth="1"/>
    <col min="7" max="7" width="8.453125" style="3" customWidth="1"/>
    <col min="8" max="8" width="10.1796875" style="3" customWidth="1"/>
    <col min="9" max="9" width="4.54296875" style="8" customWidth="1"/>
    <col min="10" max="10" width="11.81640625" style="3" customWidth="1"/>
    <col min="11" max="11" width="13.453125" style="3" customWidth="1"/>
    <col min="12" max="16384" width="8.7265625" style="3"/>
  </cols>
  <sheetData>
    <row r="1" spans="1:16" s="10" customFormat="1" ht="6" customHeight="1" x14ac:dyDescent="0.25">
      <c r="B1" s="22"/>
      <c r="C1" s="7"/>
      <c r="D1" s="2"/>
      <c r="E1" s="7"/>
      <c r="F1" s="21"/>
      <c r="I1" s="5"/>
      <c r="K1" s="23"/>
    </row>
    <row r="2" spans="1:16" s="10" customFormat="1" ht="30" customHeight="1" x14ac:dyDescent="0.2">
      <c r="B2" s="417" t="s">
        <v>212</v>
      </c>
      <c r="C2" s="417"/>
      <c r="D2" s="417"/>
      <c r="E2" s="417"/>
      <c r="F2" s="417"/>
      <c r="G2" s="417"/>
      <c r="H2" s="418" t="s">
        <v>149</v>
      </c>
      <c r="I2" s="418"/>
      <c r="J2" s="24"/>
      <c r="P2" s="24"/>
    </row>
    <row r="3" spans="1:16" s="6" customFormat="1" ht="15" x14ac:dyDescent="0.25">
      <c r="A3" s="9"/>
      <c r="B3" s="9"/>
      <c r="C3" s="9"/>
      <c r="D3" s="15"/>
      <c r="E3" s="419" t="s">
        <v>120</v>
      </c>
      <c r="F3" s="422" t="s">
        <v>217</v>
      </c>
      <c r="G3" s="422"/>
    </row>
    <row r="4" spans="1:16" ht="15" x14ac:dyDescent="0.25">
      <c r="A4" s="10"/>
      <c r="B4" s="10"/>
      <c r="C4" s="10"/>
      <c r="D4" s="16"/>
      <c r="E4" s="420"/>
      <c r="F4" s="422"/>
      <c r="G4" s="422"/>
      <c r="I4" s="3"/>
    </row>
    <row r="5" spans="1:16" ht="15" x14ac:dyDescent="0.25">
      <c r="A5" s="10"/>
      <c r="B5" s="9" t="s">
        <v>211</v>
      </c>
      <c r="C5" s="10"/>
      <c r="D5" s="3"/>
      <c r="E5" s="421"/>
      <c r="F5" s="20" t="s">
        <v>121</v>
      </c>
      <c r="G5" s="17" t="s">
        <v>122</v>
      </c>
      <c r="I5" s="3"/>
    </row>
    <row r="6" spans="1:16" x14ac:dyDescent="0.2">
      <c r="A6" s="11">
        <v>1</v>
      </c>
      <c r="B6" s="423" t="s">
        <v>213</v>
      </c>
      <c r="C6" s="423"/>
      <c r="D6" s="25"/>
      <c r="E6" s="239">
        <f>'Salary, Benefits,Travel Nursing'!$I$18</f>
        <v>0</v>
      </c>
      <c r="F6" s="250">
        <v>1</v>
      </c>
      <c r="G6" s="18">
        <f>SUM(E6*F6)</f>
        <v>0</v>
      </c>
      <c r="I6" s="3"/>
    </row>
    <row r="7" spans="1:16" x14ac:dyDescent="0.2">
      <c r="A7" s="12">
        <v>2</v>
      </c>
      <c r="B7" s="416" t="s">
        <v>135</v>
      </c>
      <c r="C7" s="416"/>
      <c r="D7" s="88" t="s">
        <v>160</v>
      </c>
      <c r="E7" s="239"/>
      <c r="F7" s="240"/>
      <c r="G7" s="18">
        <f t="shared" ref="G7:G14" si="0">SUM(E7*F7)</f>
        <v>0</v>
      </c>
      <c r="I7" s="3"/>
    </row>
    <row r="8" spans="1:16" x14ac:dyDescent="0.2">
      <c r="A8" s="12">
        <v>3</v>
      </c>
      <c r="B8" s="416" t="s">
        <v>136</v>
      </c>
      <c r="C8" s="416"/>
      <c r="D8" s="87" t="s">
        <v>161</v>
      </c>
      <c r="E8" s="239"/>
      <c r="F8" s="240"/>
      <c r="G8" s="18">
        <f t="shared" si="0"/>
        <v>0</v>
      </c>
      <c r="I8" s="3"/>
    </row>
    <row r="9" spans="1:16" x14ac:dyDescent="0.2">
      <c r="A9" s="12">
        <v>4</v>
      </c>
      <c r="B9" s="416" t="s">
        <v>137</v>
      </c>
      <c r="C9" s="416"/>
      <c r="D9" s="88" t="s">
        <v>162</v>
      </c>
      <c r="E9" s="239"/>
      <c r="F9" s="240"/>
      <c r="G9" s="18">
        <f t="shared" si="0"/>
        <v>0</v>
      </c>
      <c r="I9" s="3"/>
    </row>
    <row r="10" spans="1:16" x14ac:dyDescent="0.2">
      <c r="A10" s="12">
        <v>5</v>
      </c>
      <c r="B10" s="416" t="s">
        <v>138</v>
      </c>
      <c r="C10" s="416"/>
      <c r="D10" s="87" t="s">
        <v>163</v>
      </c>
      <c r="E10" s="239"/>
      <c r="F10" s="240"/>
      <c r="G10" s="18">
        <f t="shared" si="0"/>
        <v>0</v>
      </c>
      <c r="I10" s="3"/>
    </row>
    <row r="11" spans="1:16" x14ac:dyDescent="0.2">
      <c r="A11" s="13">
        <v>6</v>
      </c>
      <c r="B11" s="416" t="s">
        <v>139</v>
      </c>
      <c r="C11" s="416"/>
      <c r="D11" s="89" t="s">
        <v>164</v>
      </c>
      <c r="E11" s="239"/>
      <c r="F11" s="241"/>
      <c r="G11" s="18">
        <f t="shared" si="0"/>
        <v>0</v>
      </c>
      <c r="I11" s="3"/>
    </row>
    <row r="12" spans="1:16" x14ac:dyDescent="0.2">
      <c r="A12" s="14">
        <v>7</v>
      </c>
      <c r="B12" s="416" t="s">
        <v>140</v>
      </c>
      <c r="C12" s="416"/>
      <c r="D12" s="87" t="s">
        <v>165</v>
      </c>
      <c r="E12" s="239"/>
      <c r="F12" s="242"/>
      <c r="G12" s="18">
        <f t="shared" si="0"/>
        <v>0</v>
      </c>
      <c r="I12" s="3"/>
    </row>
    <row r="13" spans="1:16" x14ac:dyDescent="0.2">
      <c r="A13" s="10">
        <v>8</v>
      </c>
      <c r="B13" s="19" t="s">
        <v>134</v>
      </c>
      <c r="C13" s="19"/>
      <c r="D13" s="77" t="s">
        <v>146</v>
      </c>
      <c r="E13" s="123"/>
      <c r="F13" s="124"/>
      <c r="G13" s="18">
        <f t="shared" si="0"/>
        <v>0</v>
      </c>
      <c r="I13" s="3"/>
    </row>
    <row r="14" spans="1:16" x14ac:dyDescent="0.2">
      <c r="A14" s="10">
        <v>9</v>
      </c>
      <c r="B14" s="424" t="s">
        <v>148</v>
      </c>
      <c r="C14" s="424"/>
      <c r="D14" s="78" t="s">
        <v>147</v>
      </c>
      <c r="E14" s="123"/>
      <c r="F14" s="124"/>
      <c r="G14" s="18">
        <f t="shared" si="0"/>
        <v>0</v>
      </c>
      <c r="H14" s="425" t="s">
        <v>158</v>
      </c>
      <c r="I14" s="425"/>
    </row>
    <row r="15" spans="1:16" ht="15" x14ac:dyDescent="0.25">
      <c r="A15" s="10"/>
      <c r="B15" s="19"/>
      <c r="C15" s="19"/>
      <c r="D15" s="30" t="s">
        <v>222</v>
      </c>
      <c r="E15" s="32"/>
      <c r="F15" s="37"/>
      <c r="G15" s="31">
        <f>SUM(G6:G14)</f>
        <v>0</v>
      </c>
      <c r="H15" s="425"/>
      <c r="I15" s="425"/>
    </row>
    <row r="16" spans="1:16" ht="7.5" customHeight="1" x14ac:dyDescent="0.25">
      <c r="A16" s="10"/>
      <c r="B16" s="10"/>
      <c r="C16" s="10"/>
      <c r="D16" s="40"/>
      <c r="E16" s="80"/>
      <c r="F16" s="81"/>
      <c r="G16" s="82"/>
      <c r="I16" s="3"/>
    </row>
    <row r="17" spans="1:16" ht="15" customHeight="1" x14ac:dyDescent="0.25">
      <c r="B17" s="3"/>
      <c r="C17" s="3"/>
      <c r="D17" s="27"/>
      <c r="E17" s="419" t="s">
        <v>120</v>
      </c>
      <c r="F17" s="426" t="s">
        <v>217</v>
      </c>
      <c r="G17" s="427"/>
      <c r="H17" s="430" t="s">
        <v>145</v>
      </c>
      <c r="I17" s="431"/>
    </row>
    <row r="18" spans="1:16" ht="18" customHeight="1" x14ac:dyDescent="0.2">
      <c r="A18" s="10"/>
      <c r="B18" s="434" t="s">
        <v>218</v>
      </c>
      <c r="C18" s="434"/>
      <c r="D18" s="435"/>
      <c r="E18" s="420"/>
      <c r="F18" s="428"/>
      <c r="G18" s="429"/>
      <c r="H18" s="432"/>
      <c r="I18" s="433"/>
    </row>
    <row r="19" spans="1:16" ht="15" x14ac:dyDescent="0.25">
      <c r="A19" s="10"/>
      <c r="B19" s="436"/>
      <c r="C19" s="436"/>
      <c r="D19" s="437"/>
      <c r="E19" s="421"/>
      <c r="F19" s="20" t="s">
        <v>121</v>
      </c>
      <c r="G19" s="17" t="s">
        <v>122</v>
      </c>
      <c r="H19" s="39"/>
      <c r="I19" s="39"/>
    </row>
    <row r="20" spans="1:16" x14ac:dyDescent="0.2">
      <c r="A20" s="10">
        <v>10</v>
      </c>
      <c r="B20" s="441" t="s">
        <v>221</v>
      </c>
      <c r="C20" s="441"/>
      <c r="D20" s="144"/>
      <c r="E20" s="123">
        <f>'Salary, Benefits,Travel Nursing'!$I$31</f>
        <v>0</v>
      </c>
      <c r="F20" s="125">
        <v>1</v>
      </c>
      <c r="G20" s="18">
        <f t="shared" ref="G20:G22" si="1">(E20*F20)</f>
        <v>0</v>
      </c>
      <c r="I20" s="3"/>
    </row>
    <row r="21" spans="1:16" x14ac:dyDescent="0.2">
      <c r="A21" s="10">
        <v>11</v>
      </c>
      <c r="B21" s="442" t="s">
        <v>220</v>
      </c>
      <c r="C21" s="442"/>
      <c r="D21" s="144"/>
      <c r="E21" s="123">
        <f>'Salary, Benefits,Travel Nursing'!$I$47</f>
        <v>0</v>
      </c>
      <c r="F21" s="125">
        <v>1</v>
      </c>
      <c r="G21" s="18">
        <f t="shared" si="1"/>
        <v>0</v>
      </c>
      <c r="H21" s="26"/>
      <c r="I21" s="3"/>
    </row>
    <row r="22" spans="1:16" x14ac:dyDescent="0.2">
      <c r="A22" s="10">
        <v>12</v>
      </c>
      <c r="B22" s="145" t="s">
        <v>219</v>
      </c>
      <c r="C22" s="145"/>
      <c r="D22" s="144"/>
      <c r="E22" s="123">
        <f>'Salary, Benefits,Travel Nursing'!$I$63</f>
        <v>0</v>
      </c>
      <c r="F22" s="125">
        <v>1</v>
      </c>
      <c r="G22" s="18">
        <f t="shared" si="1"/>
        <v>0</v>
      </c>
      <c r="I22" s="3"/>
    </row>
    <row r="23" spans="1:16" ht="15" x14ac:dyDescent="0.25">
      <c r="A23" s="10"/>
      <c r="B23" s="19"/>
      <c r="C23" s="19"/>
      <c r="D23" s="30" t="s">
        <v>222</v>
      </c>
      <c r="E23" s="32"/>
      <c r="F23" s="33"/>
      <c r="G23" s="31">
        <f>SUM(G20:G22)</f>
        <v>0</v>
      </c>
      <c r="I23" s="3"/>
    </row>
    <row r="24" spans="1:16" ht="15" customHeight="1" x14ac:dyDescent="0.25">
      <c r="A24" s="10"/>
      <c r="B24" s="10"/>
      <c r="C24" s="10"/>
      <c r="D24" s="40"/>
      <c r="E24" s="15"/>
      <c r="F24" s="9"/>
      <c r="G24" s="15"/>
      <c r="I24" s="3"/>
    </row>
    <row r="25" spans="1:16" ht="15" customHeight="1" x14ac:dyDescent="0.25">
      <c r="A25" s="10">
        <v>13</v>
      </c>
      <c r="B25" s="10" t="s">
        <v>268</v>
      </c>
      <c r="C25" s="10"/>
      <c r="D25" s="40"/>
      <c r="E25" s="15"/>
      <c r="F25" s="9"/>
      <c r="G25" s="15">
        <f>SUM(G15+G23)</f>
        <v>0</v>
      </c>
      <c r="I25" s="3"/>
    </row>
    <row r="26" spans="1:16" ht="15" customHeight="1" x14ac:dyDescent="0.25">
      <c r="A26" s="10">
        <v>14</v>
      </c>
      <c r="B26" s="10" t="s">
        <v>287</v>
      </c>
      <c r="C26" s="143"/>
      <c r="D26" s="29"/>
      <c r="E26" s="317"/>
      <c r="F26" s="9"/>
      <c r="G26" s="15">
        <f>SUM(E26)</f>
        <v>0</v>
      </c>
      <c r="I26" s="3"/>
    </row>
    <row r="27" spans="1:16" ht="15" customHeight="1" x14ac:dyDescent="0.25">
      <c r="A27" s="10">
        <v>15</v>
      </c>
      <c r="B27" s="10" t="s">
        <v>269</v>
      </c>
      <c r="C27" s="143"/>
      <c r="D27" s="29"/>
      <c r="E27" s="15"/>
      <c r="F27" s="9"/>
      <c r="G27" s="15" t="e">
        <f>SUM(G25/G26)</f>
        <v>#DIV/0!</v>
      </c>
      <c r="I27" s="3"/>
    </row>
    <row r="28" spans="1:16" s="10" customFormat="1" ht="15" x14ac:dyDescent="0.25">
      <c r="A28" s="36"/>
      <c r="B28" s="83" t="s">
        <v>142</v>
      </c>
      <c r="C28" s="135"/>
      <c r="D28" s="84"/>
      <c r="E28" s="34"/>
      <c r="F28" s="34"/>
      <c r="G28" s="85"/>
      <c r="H28" s="85"/>
      <c r="I28" s="86"/>
      <c r="K28" s="23"/>
    </row>
    <row r="29" spans="1:16" s="10" customFormat="1" ht="15" customHeight="1" x14ac:dyDescent="0.25">
      <c r="B29" s="22"/>
      <c r="C29" s="7"/>
      <c r="D29" s="2"/>
      <c r="E29" s="7"/>
      <c r="F29" s="21"/>
      <c r="I29" s="5"/>
      <c r="K29" s="23"/>
    </row>
    <row r="30" spans="1:16" s="10" customFormat="1" ht="30.75" customHeight="1" x14ac:dyDescent="0.2">
      <c r="B30" s="417" t="s">
        <v>271</v>
      </c>
      <c r="C30" s="417"/>
      <c r="D30" s="417"/>
      <c r="E30" s="417"/>
      <c r="F30" s="417"/>
      <c r="G30" s="417"/>
      <c r="H30" s="417"/>
      <c r="J30" s="24"/>
      <c r="P30" s="24"/>
    </row>
    <row r="31" spans="1:16" ht="15" customHeight="1" x14ac:dyDescent="0.25">
      <c r="A31" s="6"/>
      <c r="B31" s="3"/>
      <c r="C31" s="6"/>
      <c r="D31" s="3"/>
      <c r="E31" s="443" t="s">
        <v>121</v>
      </c>
      <c r="F31" s="426" t="s">
        <v>272</v>
      </c>
      <c r="G31" s="427"/>
      <c r="I31" s="3"/>
    </row>
    <row r="32" spans="1:16" ht="15" x14ac:dyDescent="0.25">
      <c r="A32" s="6"/>
      <c r="B32" s="444"/>
      <c r="C32" s="444"/>
      <c r="D32" s="445"/>
      <c r="E32" s="443"/>
      <c r="F32" s="428"/>
      <c r="G32" s="429"/>
      <c r="H32" s="8"/>
      <c r="I32" s="3"/>
    </row>
    <row r="33" spans="1:9" ht="15" customHeight="1" x14ac:dyDescent="0.25">
      <c r="A33" s="3">
        <v>16</v>
      </c>
      <c r="B33" s="438" t="s">
        <v>214</v>
      </c>
      <c r="C33" s="439"/>
      <c r="D33" s="440"/>
      <c r="E33" s="124">
        <v>0.09</v>
      </c>
      <c r="F33" s="38"/>
      <c r="G33" s="31" t="e">
        <f>SUM(E33*G27)</f>
        <v>#DIV/0!</v>
      </c>
      <c r="I33" s="3"/>
    </row>
    <row r="34" spans="1:9" x14ac:dyDescent="0.2">
      <c r="B34" s="185"/>
      <c r="C34" s="184"/>
      <c r="D34" s="186"/>
      <c r="E34" s="190"/>
      <c r="F34" s="183"/>
      <c r="G34" s="184"/>
      <c r="I34" s="3"/>
    </row>
    <row r="35" spans="1:9" x14ac:dyDescent="0.2">
      <c r="B35" s="187"/>
      <c r="C35" s="188"/>
      <c r="D35" s="189"/>
      <c r="E35" s="191"/>
      <c r="F35" s="182"/>
      <c r="G35" s="188"/>
      <c r="I35" s="3"/>
    </row>
    <row r="36" spans="1:9" ht="15" customHeight="1" x14ac:dyDescent="0.25">
      <c r="A36" s="3">
        <v>17</v>
      </c>
      <c r="B36" s="446" t="s">
        <v>270</v>
      </c>
      <c r="C36" s="424"/>
      <c r="D36" s="424"/>
      <c r="E36" s="447"/>
      <c r="F36" s="451" t="e">
        <f>SUM(G33+G27)</f>
        <v>#DIV/0!</v>
      </c>
      <c r="G36" s="452"/>
      <c r="H36" s="2"/>
      <c r="I36" s="3"/>
    </row>
    <row r="37" spans="1:9" s="10" customFormat="1" ht="18" customHeight="1" x14ac:dyDescent="0.25">
      <c r="A37" s="10">
        <v>18</v>
      </c>
      <c r="B37" s="448" t="s">
        <v>273</v>
      </c>
      <c r="C37" s="449"/>
      <c r="D37" s="449"/>
      <c r="E37" s="450"/>
      <c r="F37" s="451" t="e">
        <f>SUM(F36/4)</f>
        <v>#DIV/0!</v>
      </c>
      <c r="G37" s="452"/>
      <c r="I37" s="35"/>
    </row>
    <row r="38" spans="1:9" ht="18" customHeight="1" x14ac:dyDescent="0.25">
      <c r="A38" s="3">
        <v>19</v>
      </c>
      <c r="B38" s="448" t="s">
        <v>274</v>
      </c>
      <c r="C38" s="449"/>
      <c r="D38" s="449"/>
      <c r="E38" s="450"/>
      <c r="F38" s="451" t="e">
        <f>SUM(F36/60)</f>
        <v>#DIV/0!</v>
      </c>
      <c r="G38" s="452"/>
    </row>
  </sheetData>
  <sheetProtection sheet="1" objects="1" scenarios="1"/>
  <mergeCells count="30">
    <mergeCell ref="B36:E36"/>
    <mergeCell ref="B37:E37"/>
    <mergeCell ref="B38:E38"/>
    <mergeCell ref="F36:G36"/>
    <mergeCell ref="F37:G37"/>
    <mergeCell ref="F38:G38"/>
    <mergeCell ref="B33:D33"/>
    <mergeCell ref="B20:C20"/>
    <mergeCell ref="B21:C21"/>
    <mergeCell ref="B30:H30"/>
    <mergeCell ref="E31:E32"/>
    <mergeCell ref="F31:G32"/>
    <mergeCell ref="B32:D32"/>
    <mergeCell ref="B12:C12"/>
    <mergeCell ref="B14:C14"/>
    <mergeCell ref="H14:I15"/>
    <mergeCell ref="E17:E19"/>
    <mergeCell ref="F17:G18"/>
    <mergeCell ref="H17:I18"/>
    <mergeCell ref="B18:D19"/>
    <mergeCell ref="B11:C11"/>
    <mergeCell ref="B2:G2"/>
    <mergeCell ref="H2:I2"/>
    <mergeCell ref="E3:E5"/>
    <mergeCell ref="F3:G4"/>
    <mergeCell ref="B6:C6"/>
    <mergeCell ref="B7:C7"/>
    <mergeCell ref="B8:C8"/>
    <mergeCell ref="B9:C9"/>
    <mergeCell ref="B10:C10"/>
  </mergeCells>
  <hyperlinks>
    <hyperlink ref="H17:I18" r:id="rId1" location="se2.1.200_1413" display="See 200.413(c) Direct Costs " xr:uid="{00000000-0004-0000-0300-000000000000}"/>
    <hyperlink ref="D13" r:id="rId2" location="se2.1.200_1461" xr:uid="{00000000-0004-0000-0300-000001000000}"/>
    <hyperlink ref="D14" r:id="rId3" location="se2.1.200_1453" xr:uid="{00000000-0004-0000-0300-000002000000}"/>
    <hyperlink ref="H2:I2" r:id="rId4" location="sp2.1.200.e" display="2 CFR 200 Subpart E - Cost Principles" xr:uid="{00000000-0004-0000-0300-000003000000}"/>
    <hyperlink ref="H14:I15" r:id="rId5" location="se2.1.200_168" display="§200.68 - Modified Total Direct Cost" xr:uid="{00000000-0004-0000-0300-000004000000}"/>
    <hyperlink ref="D7" r:id="rId6" location="se2.1.200_1454" xr:uid="{00000000-0004-0000-0300-000005000000}"/>
    <hyperlink ref="D8" r:id="rId7" location="se2.1.200_1459" xr:uid="{00000000-0004-0000-0300-000006000000}"/>
    <hyperlink ref="D9" r:id="rId8" location="se2.1.200_1452" xr:uid="{00000000-0004-0000-0300-000007000000}"/>
    <hyperlink ref="D10" r:id="rId9" location="se2.1.200_1465" xr:uid="{00000000-0004-0000-0300-000008000000}"/>
    <hyperlink ref="D11" r:id="rId10" location="se2.1.200_1472" xr:uid="{00000000-0004-0000-0300-000009000000}"/>
    <hyperlink ref="D12" r:id="rId11" location="se2.1.200_1474" xr:uid="{00000000-0004-0000-0300-00000A000000}"/>
  </hyperlinks>
  <pageMargins left="0.7" right="0.7" top="0.75" bottom="0.75" header="0.3" footer="0.3"/>
  <pageSetup scale="76" orientation="portrait" r:id="rId12"/>
  <headerFooter>
    <oddHeader>&amp;C&amp;12Medicaid School-Based Health Services (SBHS) Cost Calculations Worksheet: &amp;A</oddHeader>
    <oddFooter>&amp;L&amp;11Oregon Health Authority
Health Systems Division&amp;C&amp;11&amp;P of &amp;N&amp;R&amp;11Last updated 10/10/2019</oddFooter>
  </headerFooter>
  <rowBreaks count="1" manualBreakCount="1">
    <brk id="27" max="16383" man="1"/>
  </rowBreaks>
  <ignoredErrors>
    <ignoredError sqref="G27 G25 F36:F38 G33"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7" tint="0.79998168889431442"/>
    <pageSetUpPr fitToPage="1"/>
  </sheetPr>
  <dimension ref="A1:J63"/>
  <sheetViews>
    <sheetView view="pageLayout" topLeftCell="A46" zoomScaleNormal="100" workbookViewId="0">
      <selection activeCell="F50" sqref="F50:F62"/>
    </sheetView>
  </sheetViews>
  <sheetFormatPr defaultRowHeight="18" x14ac:dyDescent="0.25"/>
  <cols>
    <col min="6" max="6" width="8.36328125" customWidth="1"/>
    <col min="7" max="7" width="10.36328125" customWidth="1"/>
    <col min="8" max="8" width="9.7265625" customWidth="1"/>
    <col min="10" max="10" width="7.26953125" customWidth="1"/>
  </cols>
  <sheetData>
    <row r="1" spans="1:10" x14ac:dyDescent="0.25">
      <c r="A1" s="150"/>
      <c r="B1" s="151"/>
      <c r="C1" s="151"/>
      <c r="D1" s="151"/>
      <c r="E1" s="151"/>
      <c r="F1" s="163"/>
      <c r="G1" s="164"/>
      <c r="H1" s="165" t="s">
        <v>118</v>
      </c>
      <c r="I1" s="166"/>
      <c r="J1" s="151"/>
    </row>
    <row r="2" spans="1:10" s="251" customFormat="1" x14ac:dyDescent="0.25">
      <c r="A2" s="403" t="s">
        <v>225</v>
      </c>
      <c r="B2" s="403"/>
      <c r="C2" s="403"/>
      <c r="D2" s="403"/>
      <c r="E2" s="243"/>
      <c r="F2" s="244" t="s">
        <v>116</v>
      </c>
      <c r="G2" s="245"/>
      <c r="H2" s="246"/>
      <c r="I2" s="247" t="s">
        <v>117</v>
      </c>
      <c r="J2" s="243"/>
    </row>
    <row r="3" spans="1:10" ht="9.75" customHeight="1" x14ac:dyDescent="0.25">
      <c r="A3" s="42"/>
      <c r="B3" s="43"/>
      <c r="C3" s="44"/>
      <c r="D3" s="45"/>
      <c r="E3" s="45"/>
      <c r="F3" s="46"/>
      <c r="G3" s="46"/>
      <c r="H3" s="46"/>
      <c r="I3" s="46"/>
      <c r="J3" s="41"/>
    </row>
    <row r="4" spans="1:10" ht="56.25" customHeight="1" x14ac:dyDescent="0.25">
      <c r="A4" s="381" t="s">
        <v>415</v>
      </c>
      <c r="B4" s="382"/>
      <c r="C4" s="382"/>
      <c r="D4" s="382"/>
      <c r="E4" s="382"/>
      <c r="F4" s="382"/>
      <c r="G4" s="382"/>
      <c r="H4" s="382"/>
      <c r="I4" s="382"/>
      <c r="J4" s="382"/>
    </row>
    <row r="5" spans="1:10" x14ac:dyDescent="0.25">
      <c r="A5" s="42"/>
      <c r="B5" s="43"/>
      <c r="C5" s="44"/>
      <c r="D5" s="76" t="s">
        <v>144</v>
      </c>
      <c r="E5" s="158" t="str">
        <f>'[1]Salary, Benefits, &amp; Travel'!$L$4</f>
        <v>§200.431</v>
      </c>
      <c r="F5" s="159"/>
      <c r="G5" s="161"/>
      <c r="H5" s="46"/>
      <c r="I5" s="46"/>
      <c r="J5" s="41"/>
    </row>
    <row r="6" spans="1:10" ht="51.75" customHeight="1" x14ac:dyDescent="0.25">
      <c r="A6" s="47" t="s">
        <v>1</v>
      </c>
      <c r="B6" s="47" t="s">
        <v>0</v>
      </c>
      <c r="C6" s="47" t="s">
        <v>14</v>
      </c>
      <c r="D6" s="153" t="s">
        <v>224</v>
      </c>
      <c r="E6" s="152" t="s">
        <v>227</v>
      </c>
      <c r="F6" s="152" t="s">
        <v>228</v>
      </c>
      <c r="G6" s="249" t="s">
        <v>231</v>
      </c>
      <c r="H6" s="248" t="s">
        <v>230</v>
      </c>
      <c r="I6" s="385" t="s">
        <v>229</v>
      </c>
      <c r="J6" s="386"/>
    </row>
    <row r="7" spans="1:10" ht="20.25" customHeight="1" x14ac:dyDescent="0.25">
      <c r="A7" s="155" t="s">
        <v>232</v>
      </c>
      <c r="B7" s="156"/>
      <c r="C7" s="156"/>
      <c r="D7" s="156"/>
      <c r="E7" s="156"/>
      <c r="F7" s="156"/>
      <c r="G7" s="156"/>
      <c r="H7" s="156"/>
      <c r="I7" s="160"/>
      <c r="J7" s="157"/>
    </row>
    <row r="8" spans="1:10" x14ac:dyDescent="0.25">
      <c r="A8" s="237"/>
      <c r="B8" s="237"/>
      <c r="C8" s="237"/>
      <c r="D8" s="238"/>
      <c r="E8" s="238"/>
      <c r="F8" s="238"/>
      <c r="G8" s="162">
        <f>SUM(D8+E8+F8)</f>
        <v>0</v>
      </c>
      <c r="H8" s="126">
        <v>1</v>
      </c>
      <c r="I8" s="387">
        <f>SUM(G8*H8)</f>
        <v>0</v>
      </c>
      <c r="J8" s="388"/>
    </row>
    <row r="9" spans="1:10" x14ac:dyDescent="0.25">
      <c r="A9" s="237"/>
      <c r="B9" s="237"/>
      <c r="C9" s="237"/>
      <c r="D9" s="238"/>
      <c r="E9" s="238"/>
      <c r="F9" s="238"/>
      <c r="G9" s="162">
        <f t="shared" ref="G9:G17" si="0">SUM(D9+E9+F9)</f>
        <v>0</v>
      </c>
      <c r="H9" s="126">
        <v>1</v>
      </c>
      <c r="I9" s="389">
        <f t="shared" ref="I9:I17" si="1">SUM(G9*H9)</f>
        <v>0</v>
      </c>
      <c r="J9" s="390"/>
    </row>
    <row r="10" spans="1:10" x14ac:dyDescent="0.25">
      <c r="A10" s="237"/>
      <c r="B10" s="237"/>
      <c r="C10" s="237"/>
      <c r="D10" s="238"/>
      <c r="E10" s="238"/>
      <c r="F10" s="238"/>
      <c r="G10" s="162">
        <f t="shared" si="0"/>
        <v>0</v>
      </c>
      <c r="H10" s="126"/>
      <c r="I10" s="389">
        <f t="shared" si="1"/>
        <v>0</v>
      </c>
      <c r="J10" s="390"/>
    </row>
    <row r="11" spans="1:10" x14ac:dyDescent="0.25">
      <c r="A11" s="237"/>
      <c r="B11" s="237"/>
      <c r="C11" s="237"/>
      <c r="D11" s="238"/>
      <c r="E11" s="238"/>
      <c r="F11" s="238"/>
      <c r="G11" s="162">
        <f t="shared" si="0"/>
        <v>0</v>
      </c>
      <c r="H11" s="126"/>
      <c r="I11" s="389">
        <f t="shared" si="1"/>
        <v>0</v>
      </c>
      <c r="J11" s="390"/>
    </row>
    <row r="12" spans="1:10" x14ac:dyDescent="0.25">
      <c r="A12" s="237"/>
      <c r="B12" s="237"/>
      <c r="C12" s="237"/>
      <c r="D12" s="238"/>
      <c r="E12" s="238"/>
      <c r="F12" s="238"/>
      <c r="G12" s="162">
        <f t="shared" si="0"/>
        <v>0</v>
      </c>
      <c r="H12" s="126"/>
      <c r="I12" s="389">
        <f t="shared" si="1"/>
        <v>0</v>
      </c>
      <c r="J12" s="390"/>
    </row>
    <row r="13" spans="1:10" x14ac:dyDescent="0.25">
      <c r="A13" s="237"/>
      <c r="B13" s="237"/>
      <c r="C13" s="237"/>
      <c r="D13" s="238"/>
      <c r="E13" s="238"/>
      <c r="F13" s="238"/>
      <c r="G13" s="162">
        <f t="shared" si="0"/>
        <v>0</v>
      </c>
      <c r="H13" s="126"/>
      <c r="I13" s="389">
        <f t="shared" si="1"/>
        <v>0</v>
      </c>
      <c r="J13" s="390"/>
    </row>
    <row r="14" spans="1:10" x14ac:dyDescent="0.25">
      <c r="A14" s="237"/>
      <c r="B14" s="237"/>
      <c r="C14" s="237"/>
      <c r="D14" s="238"/>
      <c r="E14" s="238"/>
      <c r="F14" s="238"/>
      <c r="G14" s="162">
        <f t="shared" si="0"/>
        <v>0</v>
      </c>
      <c r="H14" s="126"/>
      <c r="I14" s="389">
        <f t="shared" si="1"/>
        <v>0</v>
      </c>
      <c r="J14" s="390"/>
    </row>
    <row r="15" spans="1:10" x14ac:dyDescent="0.25">
      <c r="A15" s="237"/>
      <c r="B15" s="237"/>
      <c r="C15" s="237"/>
      <c r="D15" s="238"/>
      <c r="E15" s="238"/>
      <c r="F15" s="238"/>
      <c r="G15" s="162">
        <f t="shared" si="0"/>
        <v>0</v>
      </c>
      <c r="H15" s="126"/>
      <c r="I15" s="389">
        <f t="shared" si="1"/>
        <v>0</v>
      </c>
      <c r="J15" s="390"/>
    </row>
    <row r="16" spans="1:10" x14ac:dyDescent="0.25">
      <c r="A16" s="237"/>
      <c r="B16" s="237"/>
      <c r="C16" s="237"/>
      <c r="D16" s="238"/>
      <c r="E16" s="238"/>
      <c r="F16" s="238"/>
      <c r="G16" s="162">
        <f t="shared" si="0"/>
        <v>0</v>
      </c>
      <c r="H16" s="126"/>
      <c r="I16" s="389">
        <f t="shared" si="1"/>
        <v>0</v>
      </c>
      <c r="J16" s="390"/>
    </row>
    <row r="17" spans="1:10" ht="18.75" thickBot="1" x14ac:dyDescent="0.3">
      <c r="A17" s="237"/>
      <c r="B17" s="237"/>
      <c r="C17" s="237"/>
      <c r="D17" s="238"/>
      <c r="E17" s="238"/>
      <c r="F17" s="238"/>
      <c r="G17" s="162">
        <f t="shared" si="0"/>
        <v>0</v>
      </c>
      <c r="H17" s="126"/>
      <c r="I17" s="383">
        <f t="shared" si="1"/>
        <v>0</v>
      </c>
      <c r="J17" s="384"/>
    </row>
    <row r="18" spans="1:10" ht="19.5" thickTop="1" thickBot="1" x14ac:dyDescent="0.3">
      <c r="A18" s="404" t="s">
        <v>240</v>
      </c>
      <c r="B18" s="405"/>
      <c r="C18" s="173">
        <f>SUM(C8:C17)</f>
        <v>0</v>
      </c>
      <c r="D18" s="175">
        <f>SUM(D8:D17)</f>
        <v>0</v>
      </c>
      <c r="E18" s="175">
        <f>SUM(E8:E17)</f>
        <v>0</v>
      </c>
      <c r="F18" s="167">
        <f>SUM(F8:F17)</f>
        <v>0</v>
      </c>
      <c r="G18" s="167">
        <f>SUM(G8:G17)</f>
        <v>0</v>
      </c>
      <c r="H18" s="174"/>
      <c r="I18" s="393">
        <f>SUM(I8:J17)</f>
        <v>0</v>
      </c>
      <c r="J18" s="394"/>
    </row>
    <row r="19" spans="1:10" ht="52.5" customHeight="1" thickTop="1" x14ac:dyDescent="0.25">
      <c r="A19" s="193" t="s">
        <v>1</v>
      </c>
      <c r="B19" s="193" t="s">
        <v>0</v>
      </c>
      <c r="C19" s="194" t="s">
        <v>14</v>
      </c>
      <c r="D19" s="194" t="s">
        <v>224</v>
      </c>
      <c r="E19" s="195" t="s">
        <v>227</v>
      </c>
      <c r="F19" s="195" t="s">
        <v>228</v>
      </c>
      <c r="G19" s="195" t="s">
        <v>238</v>
      </c>
      <c r="H19" s="195" t="s">
        <v>239</v>
      </c>
      <c r="I19" s="401" t="s">
        <v>229</v>
      </c>
      <c r="J19" s="402"/>
    </row>
    <row r="20" spans="1:10" ht="20.25" customHeight="1" x14ac:dyDescent="0.25">
      <c r="A20" s="395" t="s">
        <v>221</v>
      </c>
      <c r="B20" s="396"/>
      <c r="C20" s="396"/>
      <c r="D20" s="396"/>
      <c r="E20" s="396"/>
      <c r="F20" s="396"/>
      <c r="G20" s="396"/>
      <c r="H20" s="396"/>
      <c r="I20" s="396"/>
      <c r="J20" s="397"/>
    </row>
    <row r="21" spans="1:10" ht="21" customHeight="1" x14ac:dyDescent="0.25">
      <c r="A21" s="127"/>
      <c r="B21" s="127"/>
      <c r="C21" s="127"/>
      <c r="D21" s="128"/>
      <c r="E21" s="128"/>
      <c r="F21" s="318"/>
      <c r="G21" s="48">
        <f>SUM(D21:F21)</f>
        <v>0</v>
      </c>
      <c r="H21" s="129">
        <v>1</v>
      </c>
      <c r="I21" s="391">
        <f>(G21*H21)</f>
        <v>0</v>
      </c>
      <c r="J21" s="392"/>
    </row>
    <row r="22" spans="1:10" x14ac:dyDescent="0.25">
      <c r="A22" s="127"/>
      <c r="B22" s="127"/>
      <c r="C22" s="127"/>
      <c r="D22" s="128"/>
      <c r="E22" s="128"/>
      <c r="F22" s="318"/>
      <c r="G22" s="48">
        <f t="shared" ref="G22:G30" si="2">SUM(D22:F22)</f>
        <v>0</v>
      </c>
      <c r="H22" s="129"/>
      <c r="I22" s="391">
        <f t="shared" ref="I22:I30" si="3">(G22*H22)</f>
        <v>0</v>
      </c>
      <c r="J22" s="392"/>
    </row>
    <row r="23" spans="1:10" x14ac:dyDescent="0.25">
      <c r="A23" s="127"/>
      <c r="B23" s="127"/>
      <c r="C23" s="127"/>
      <c r="D23" s="128"/>
      <c r="E23" s="128"/>
      <c r="F23" s="318"/>
      <c r="G23" s="48">
        <f t="shared" si="2"/>
        <v>0</v>
      </c>
      <c r="H23" s="129"/>
      <c r="I23" s="391">
        <f t="shared" si="3"/>
        <v>0</v>
      </c>
      <c r="J23" s="392"/>
    </row>
    <row r="24" spans="1:10" x14ac:dyDescent="0.25">
      <c r="A24" s="127"/>
      <c r="B24" s="127"/>
      <c r="C24" s="127"/>
      <c r="D24" s="128"/>
      <c r="E24" s="128"/>
      <c r="F24" s="318"/>
      <c r="G24" s="48">
        <f t="shared" si="2"/>
        <v>0</v>
      </c>
      <c r="H24" s="129"/>
      <c r="I24" s="391">
        <f t="shared" si="3"/>
        <v>0</v>
      </c>
      <c r="J24" s="392"/>
    </row>
    <row r="25" spans="1:10" x14ac:dyDescent="0.25">
      <c r="A25" s="127"/>
      <c r="B25" s="127"/>
      <c r="C25" s="127"/>
      <c r="D25" s="128"/>
      <c r="E25" s="128"/>
      <c r="F25" s="318"/>
      <c r="G25" s="48">
        <f t="shared" si="2"/>
        <v>0</v>
      </c>
      <c r="H25" s="129"/>
      <c r="I25" s="391">
        <f t="shared" si="3"/>
        <v>0</v>
      </c>
      <c r="J25" s="392"/>
    </row>
    <row r="26" spans="1:10" x14ac:dyDescent="0.25">
      <c r="A26" s="127"/>
      <c r="B26" s="127"/>
      <c r="C26" s="127"/>
      <c r="D26" s="128"/>
      <c r="E26" s="128"/>
      <c r="F26" s="318"/>
      <c r="G26" s="48">
        <f t="shared" si="2"/>
        <v>0</v>
      </c>
      <c r="H26" s="129"/>
      <c r="I26" s="391">
        <f t="shared" si="3"/>
        <v>0</v>
      </c>
      <c r="J26" s="392"/>
    </row>
    <row r="27" spans="1:10" x14ac:dyDescent="0.25">
      <c r="A27" s="127"/>
      <c r="B27" s="127"/>
      <c r="C27" s="127"/>
      <c r="D27" s="128"/>
      <c r="E27" s="128"/>
      <c r="F27" s="318"/>
      <c r="G27" s="48">
        <f t="shared" si="2"/>
        <v>0</v>
      </c>
      <c r="H27" s="129"/>
      <c r="I27" s="391">
        <f t="shared" si="3"/>
        <v>0</v>
      </c>
      <c r="J27" s="392"/>
    </row>
    <row r="28" spans="1:10" x14ac:dyDescent="0.25">
      <c r="A28" s="127"/>
      <c r="B28" s="127"/>
      <c r="C28" s="127"/>
      <c r="D28" s="128"/>
      <c r="E28" s="128"/>
      <c r="F28" s="318"/>
      <c r="G28" s="48">
        <f t="shared" si="2"/>
        <v>0</v>
      </c>
      <c r="H28" s="129"/>
      <c r="I28" s="391">
        <f t="shared" si="3"/>
        <v>0</v>
      </c>
      <c r="J28" s="392"/>
    </row>
    <row r="29" spans="1:10" x14ac:dyDescent="0.25">
      <c r="A29" s="127"/>
      <c r="B29" s="127"/>
      <c r="C29" s="127"/>
      <c r="D29" s="128"/>
      <c r="E29" s="128"/>
      <c r="F29" s="318"/>
      <c r="G29" s="48">
        <f t="shared" si="2"/>
        <v>0</v>
      </c>
      <c r="H29" s="129"/>
      <c r="I29" s="391">
        <f t="shared" si="3"/>
        <v>0</v>
      </c>
      <c r="J29" s="392"/>
    </row>
    <row r="30" spans="1:10" x14ac:dyDescent="0.25">
      <c r="A30" s="127"/>
      <c r="B30" s="127"/>
      <c r="C30" s="127"/>
      <c r="D30" s="128"/>
      <c r="E30" s="128"/>
      <c r="F30" s="318"/>
      <c r="G30" s="48">
        <f t="shared" si="2"/>
        <v>0</v>
      </c>
      <c r="H30" s="129"/>
      <c r="I30" s="391">
        <f t="shared" si="3"/>
        <v>0</v>
      </c>
      <c r="J30" s="392"/>
    </row>
    <row r="31" spans="1:10" x14ac:dyDescent="0.25">
      <c r="A31" s="49"/>
      <c r="B31" s="49"/>
      <c r="C31" s="50">
        <f>SUM(C20:C30)</f>
        <v>0</v>
      </c>
      <c r="D31" s="50">
        <f>SUM(D20:D30)</f>
        <v>0</v>
      </c>
      <c r="E31" s="50">
        <f>SUM(E20:E30)</f>
        <v>0</v>
      </c>
      <c r="F31" s="50">
        <f>SUM(F20:F30)</f>
        <v>0</v>
      </c>
      <c r="G31" s="50"/>
      <c r="H31" s="51" t="e">
        <f>SUMPRODUCT(C20:C30,H20:H30)/C31</f>
        <v>#DIV/0!</v>
      </c>
      <c r="I31" s="399">
        <f>SUM(I20:I30)</f>
        <v>0</v>
      </c>
      <c r="J31" s="400"/>
    </row>
    <row r="32" spans="1:10" ht="51.75" x14ac:dyDescent="0.25">
      <c r="A32" s="193" t="s">
        <v>1</v>
      </c>
      <c r="B32" s="193" t="s">
        <v>0</v>
      </c>
      <c r="C32" s="194" t="s">
        <v>14</v>
      </c>
      <c r="D32" s="194" t="s">
        <v>224</v>
      </c>
      <c r="E32" s="195" t="s">
        <v>227</v>
      </c>
      <c r="F32" s="195" t="s">
        <v>228</v>
      </c>
      <c r="G32" s="195" t="s">
        <v>238</v>
      </c>
      <c r="H32" s="195" t="s">
        <v>239</v>
      </c>
      <c r="I32" s="401" t="s">
        <v>229</v>
      </c>
      <c r="J32" s="402"/>
    </row>
    <row r="33" spans="1:10" ht="20.25" customHeight="1" x14ac:dyDescent="0.25">
      <c r="A33" s="406" t="s">
        <v>220</v>
      </c>
      <c r="B33" s="407"/>
      <c r="C33" s="407"/>
      <c r="D33" s="407"/>
      <c r="E33" s="407"/>
      <c r="F33" s="407"/>
      <c r="G33" s="407"/>
      <c r="H33" s="407"/>
      <c r="I33" s="407"/>
      <c r="J33" s="408"/>
    </row>
    <row r="34" spans="1:10" x14ac:dyDescent="0.25">
      <c r="A34" s="130"/>
      <c r="B34" s="130"/>
      <c r="C34" s="130"/>
      <c r="D34" s="130"/>
      <c r="E34" s="130"/>
      <c r="F34" s="131"/>
      <c r="G34" s="48">
        <f>SUM(D34:F34)</f>
        <v>0</v>
      </c>
      <c r="H34" s="132">
        <v>1</v>
      </c>
      <c r="I34" s="391">
        <f>SUM(G34*H34)</f>
        <v>0</v>
      </c>
      <c r="J34" s="398"/>
    </row>
    <row r="35" spans="1:10" x14ac:dyDescent="0.25">
      <c r="A35" s="130"/>
      <c r="B35" s="130"/>
      <c r="C35" s="130"/>
      <c r="D35" s="130"/>
      <c r="E35" s="130"/>
      <c r="F35" s="131"/>
      <c r="G35" s="48">
        <f t="shared" ref="G35:G46" si="4">SUM(D35:F35)</f>
        <v>0</v>
      </c>
      <c r="H35" s="132"/>
      <c r="I35" s="391">
        <f t="shared" ref="I35:I46" si="5">SUM(G35*H35)</f>
        <v>0</v>
      </c>
      <c r="J35" s="398"/>
    </row>
    <row r="36" spans="1:10" x14ac:dyDescent="0.25">
      <c r="A36" s="130"/>
      <c r="B36" s="130"/>
      <c r="C36" s="130"/>
      <c r="D36" s="131"/>
      <c r="E36" s="131"/>
      <c r="F36" s="131"/>
      <c r="G36" s="48">
        <f t="shared" si="4"/>
        <v>0</v>
      </c>
      <c r="H36" s="132"/>
      <c r="I36" s="391">
        <f t="shared" si="5"/>
        <v>0</v>
      </c>
      <c r="J36" s="398"/>
    </row>
    <row r="37" spans="1:10" ht="21" customHeight="1" x14ac:dyDescent="0.25">
      <c r="A37" s="130"/>
      <c r="B37" s="130"/>
      <c r="C37" s="130"/>
      <c r="D37" s="131"/>
      <c r="E37" s="131"/>
      <c r="F37" s="131"/>
      <c r="G37" s="48">
        <f t="shared" si="4"/>
        <v>0</v>
      </c>
      <c r="H37" s="132"/>
      <c r="I37" s="391">
        <f t="shared" si="5"/>
        <v>0</v>
      </c>
      <c r="J37" s="398"/>
    </row>
    <row r="38" spans="1:10" x14ac:dyDescent="0.25">
      <c r="A38" s="130"/>
      <c r="B38" s="130"/>
      <c r="C38" s="130"/>
      <c r="D38" s="131"/>
      <c r="E38" s="131"/>
      <c r="F38" s="131"/>
      <c r="G38" s="48">
        <f t="shared" si="4"/>
        <v>0</v>
      </c>
      <c r="H38" s="132"/>
      <c r="I38" s="391">
        <f t="shared" si="5"/>
        <v>0</v>
      </c>
      <c r="J38" s="398"/>
    </row>
    <row r="39" spans="1:10" x14ac:dyDescent="0.25">
      <c r="A39" s="130"/>
      <c r="B39" s="130"/>
      <c r="C39" s="130"/>
      <c r="D39" s="131"/>
      <c r="E39" s="131"/>
      <c r="F39" s="131"/>
      <c r="G39" s="48">
        <f t="shared" si="4"/>
        <v>0</v>
      </c>
      <c r="H39" s="132"/>
      <c r="I39" s="391">
        <f t="shared" si="5"/>
        <v>0</v>
      </c>
      <c r="J39" s="398"/>
    </row>
    <row r="40" spans="1:10" x14ac:dyDescent="0.25">
      <c r="A40" s="130"/>
      <c r="B40" s="130"/>
      <c r="C40" s="130"/>
      <c r="D40" s="131"/>
      <c r="E40" s="131"/>
      <c r="F40" s="131"/>
      <c r="G40" s="48">
        <f t="shared" si="4"/>
        <v>0</v>
      </c>
      <c r="H40" s="132"/>
      <c r="I40" s="391">
        <f t="shared" si="5"/>
        <v>0</v>
      </c>
      <c r="J40" s="398"/>
    </row>
    <row r="41" spans="1:10" x14ac:dyDescent="0.25">
      <c r="A41" s="130"/>
      <c r="B41" s="130"/>
      <c r="C41" s="130"/>
      <c r="D41" s="131"/>
      <c r="E41" s="131"/>
      <c r="F41" s="131"/>
      <c r="G41" s="48">
        <f t="shared" si="4"/>
        <v>0</v>
      </c>
      <c r="H41" s="132"/>
      <c r="I41" s="391">
        <f t="shared" si="5"/>
        <v>0</v>
      </c>
      <c r="J41" s="398"/>
    </row>
    <row r="42" spans="1:10" x14ac:dyDescent="0.25">
      <c r="A42" s="130"/>
      <c r="B42" s="130"/>
      <c r="C42" s="130"/>
      <c r="D42" s="131"/>
      <c r="E42" s="131"/>
      <c r="F42" s="131"/>
      <c r="G42" s="48">
        <f t="shared" si="4"/>
        <v>0</v>
      </c>
      <c r="H42" s="132"/>
      <c r="I42" s="391">
        <f t="shared" si="5"/>
        <v>0</v>
      </c>
      <c r="J42" s="398"/>
    </row>
    <row r="43" spans="1:10" x14ac:dyDescent="0.25">
      <c r="A43" s="130"/>
      <c r="B43" s="130"/>
      <c r="C43" s="130"/>
      <c r="D43" s="131"/>
      <c r="E43" s="131"/>
      <c r="F43" s="131"/>
      <c r="G43" s="48">
        <f t="shared" si="4"/>
        <v>0</v>
      </c>
      <c r="H43" s="132"/>
      <c r="I43" s="391">
        <f t="shared" si="5"/>
        <v>0</v>
      </c>
      <c r="J43" s="398"/>
    </row>
    <row r="44" spans="1:10" x14ac:dyDescent="0.25">
      <c r="A44" s="130"/>
      <c r="B44" s="130"/>
      <c r="C44" s="130"/>
      <c r="D44" s="131"/>
      <c r="E44" s="131"/>
      <c r="F44" s="131"/>
      <c r="G44" s="48">
        <f t="shared" si="4"/>
        <v>0</v>
      </c>
      <c r="H44" s="132"/>
      <c r="I44" s="391">
        <f t="shared" si="5"/>
        <v>0</v>
      </c>
      <c r="J44" s="398"/>
    </row>
    <row r="45" spans="1:10" x14ac:dyDescent="0.25">
      <c r="A45" s="130"/>
      <c r="B45" s="130"/>
      <c r="C45" s="130"/>
      <c r="D45" s="131"/>
      <c r="E45" s="131"/>
      <c r="F45" s="131"/>
      <c r="G45" s="48">
        <f t="shared" si="4"/>
        <v>0</v>
      </c>
      <c r="H45" s="132"/>
      <c r="I45" s="391">
        <f t="shared" si="5"/>
        <v>0</v>
      </c>
      <c r="J45" s="398"/>
    </row>
    <row r="46" spans="1:10" x14ac:dyDescent="0.25">
      <c r="A46" s="130"/>
      <c r="B46" s="130"/>
      <c r="C46" s="130"/>
      <c r="D46" s="131"/>
      <c r="E46" s="131"/>
      <c r="F46" s="48"/>
      <c r="G46" s="48">
        <f t="shared" si="4"/>
        <v>0</v>
      </c>
      <c r="H46" s="132"/>
      <c r="I46" s="391">
        <f t="shared" si="5"/>
        <v>0</v>
      </c>
      <c r="J46" s="398"/>
    </row>
    <row r="47" spans="1:10" x14ac:dyDescent="0.25">
      <c r="A47" s="169"/>
      <c r="B47" s="169"/>
      <c r="C47" s="169">
        <f>SUM(C34:C46)</f>
        <v>0</v>
      </c>
      <c r="D47" s="170">
        <f>SUM(D34:D46)</f>
        <v>0</v>
      </c>
      <c r="E47" s="170">
        <f>SUM(E34:E46)</f>
        <v>0</v>
      </c>
      <c r="F47" s="171">
        <f>SUM(F34:F46)</f>
        <v>0</v>
      </c>
      <c r="G47" s="171">
        <f>SUM(G34:G46)</f>
        <v>0</v>
      </c>
      <c r="H47" s="172"/>
      <c r="I47" s="412">
        <f>SUM(I34:J46)</f>
        <v>0</v>
      </c>
      <c r="J47" s="413"/>
    </row>
    <row r="48" spans="1:10" ht="51.75" customHeight="1" x14ac:dyDescent="0.25">
      <c r="A48" s="193" t="s">
        <v>1</v>
      </c>
      <c r="B48" s="193" t="s">
        <v>0</v>
      </c>
      <c r="C48" s="194" t="s">
        <v>14</v>
      </c>
      <c r="D48" s="194" t="s">
        <v>224</v>
      </c>
      <c r="E48" s="195" t="s">
        <v>227</v>
      </c>
      <c r="F48" s="195" t="s">
        <v>228</v>
      </c>
      <c r="G48" s="195" t="s">
        <v>238</v>
      </c>
      <c r="H48" s="195" t="s">
        <v>239</v>
      </c>
      <c r="I48" s="401" t="s">
        <v>229</v>
      </c>
      <c r="J48" s="402"/>
    </row>
    <row r="49" spans="1:10" ht="20.25" x14ac:dyDescent="0.3">
      <c r="A49" s="409" t="s">
        <v>219</v>
      </c>
      <c r="B49" s="410"/>
      <c r="C49" s="410"/>
      <c r="D49" s="410"/>
      <c r="E49" s="410"/>
      <c r="F49" s="410"/>
      <c r="G49" s="410"/>
      <c r="H49" s="410"/>
      <c r="I49" s="410"/>
      <c r="J49" s="411"/>
    </row>
    <row r="50" spans="1:10" x14ac:dyDescent="0.25">
      <c r="A50" s="133"/>
      <c r="B50" s="133"/>
      <c r="C50" s="133"/>
      <c r="D50" s="133"/>
      <c r="E50" s="133"/>
      <c r="F50" s="320"/>
      <c r="G50" s="48">
        <f>SUM(D50:F50)</f>
        <v>0</v>
      </c>
      <c r="H50" s="134">
        <v>1</v>
      </c>
      <c r="I50" s="391">
        <f>SUM(G50*H50)</f>
        <v>0</v>
      </c>
      <c r="J50" s="392"/>
    </row>
    <row r="51" spans="1:10" x14ac:dyDescent="0.25">
      <c r="A51" s="133"/>
      <c r="B51" s="133"/>
      <c r="C51" s="133"/>
      <c r="D51" s="133"/>
      <c r="E51" s="133"/>
      <c r="F51" s="320"/>
      <c r="G51" s="48">
        <f t="shared" ref="G51:G62" si="6">SUM(D51:F51)</f>
        <v>0</v>
      </c>
      <c r="H51" s="134"/>
      <c r="I51" s="391">
        <f t="shared" ref="I51:I62" si="7">SUM(G51*H51)</f>
        <v>0</v>
      </c>
      <c r="J51" s="392"/>
    </row>
    <row r="52" spans="1:10" x14ac:dyDescent="0.25">
      <c r="A52" s="133"/>
      <c r="B52" s="133"/>
      <c r="C52" s="133"/>
      <c r="D52" s="133"/>
      <c r="E52" s="133"/>
      <c r="F52" s="320"/>
      <c r="G52" s="48">
        <f t="shared" si="6"/>
        <v>0</v>
      </c>
      <c r="H52" s="134"/>
      <c r="I52" s="391">
        <f t="shared" si="7"/>
        <v>0</v>
      </c>
      <c r="J52" s="392"/>
    </row>
    <row r="53" spans="1:10" x14ac:dyDescent="0.25">
      <c r="A53" s="133"/>
      <c r="B53" s="133"/>
      <c r="C53" s="133"/>
      <c r="D53" s="133"/>
      <c r="E53" s="133"/>
      <c r="F53" s="320"/>
      <c r="G53" s="48">
        <f t="shared" si="6"/>
        <v>0</v>
      </c>
      <c r="H53" s="134"/>
      <c r="I53" s="391">
        <f t="shared" si="7"/>
        <v>0</v>
      </c>
      <c r="J53" s="392"/>
    </row>
    <row r="54" spans="1:10" x14ac:dyDescent="0.25">
      <c r="A54" s="133"/>
      <c r="B54" s="133"/>
      <c r="C54" s="133"/>
      <c r="D54" s="133"/>
      <c r="E54" s="133"/>
      <c r="F54" s="320"/>
      <c r="G54" s="48">
        <f t="shared" si="6"/>
        <v>0</v>
      </c>
      <c r="H54" s="134"/>
      <c r="I54" s="391">
        <f t="shared" si="7"/>
        <v>0</v>
      </c>
      <c r="J54" s="392"/>
    </row>
    <row r="55" spans="1:10" x14ac:dyDescent="0.25">
      <c r="A55" s="133"/>
      <c r="B55" s="133"/>
      <c r="C55" s="133"/>
      <c r="D55" s="133"/>
      <c r="E55" s="133"/>
      <c r="F55" s="320"/>
      <c r="G55" s="48">
        <f t="shared" si="6"/>
        <v>0</v>
      </c>
      <c r="H55" s="134"/>
      <c r="I55" s="391">
        <f t="shared" si="7"/>
        <v>0</v>
      </c>
      <c r="J55" s="392"/>
    </row>
    <row r="56" spans="1:10" x14ac:dyDescent="0.25">
      <c r="A56" s="133"/>
      <c r="B56" s="133"/>
      <c r="C56" s="133"/>
      <c r="D56" s="133"/>
      <c r="E56" s="133"/>
      <c r="F56" s="320"/>
      <c r="G56" s="48">
        <f t="shared" si="6"/>
        <v>0</v>
      </c>
      <c r="H56" s="134"/>
      <c r="I56" s="391">
        <f t="shared" si="7"/>
        <v>0</v>
      </c>
      <c r="J56" s="392"/>
    </row>
    <row r="57" spans="1:10" x14ac:dyDescent="0.25">
      <c r="A57" s="133"/>
      <c r="B57" s="133"/>
      <c r="C57" s="133"/>
      <c r="D57" s="133"/>
      <c r="E57" s="133"/>
      <c r="F57" s="320"/>
      <c r="G57" s="48">
        <f t="shared" si="6"/>
        <v>0</v>
      </c>
      <c r="H57" s="134"/>
      <c r="I57" s="391">
        <f t="shared" si="7"/>
        <v>0</v>
      </c>
      <c r="J57" s="392"/>
    </row>
    <row r="58" spans="1:10" x14ac:dyDescent="0.25">
      <c r="A58" s="133"/>
      <c r="B58" s="133"/>
      <c r="C58" s="133"/>
      <c r="D58" s="133"/>
      <c r="E58" s="133"/>
      <c r="F58" s="320"/>
      <c r="G58" s="48">
        <f t="shared" si="6"/>
        <v>0</v>
      </c>
      <c r="H58" s="134"/>
      <c r="I58" s="391">
        <f t="shared" si="7"/>
        <v>0</v>
      </c>
      <c r="J58" s="392"/>
    </row>
    <row r="59" spans="1:10" x14ac:dyDescent="0.25">
      <c r="A59" s="133"/>
      <c r="B59" s="133"/>
      <c r="C59" s="133"/>
      <c r="D59" s="133"/>
      <c r="E59" s="133"/>
      <c r="F59" s="320"/>
      <c r="G59" s="48">
        <f t="shared" si="6"/>
        <v>0</v>
      </c>
      <c r="H59" s="134"/>
      <c r="I59" s="391">
        <f t="shared" si="7"/>
        <v>0</v>
      </c>
      <c r="J59" s="392"/>
    </row>
    <row r="60" spans="1:10" x14ac:dyDescent="0.25">
      <c r="A60" s="133"/>
      <c r="B60" s="133"/>
      <c r="C60" s="133"/>
      <c r="D60" s="133"/>
      <c r="E60" s="133"/>
      <c r="F60" s="320"/>
      <c r="G60" s="48">
        <f t="shared" si="6"/>
        <v>0</v>
      </c>
      <c r="H60" s="134"/>
      <c r="I60" s="391">
        <f t="shared" si="7"/>
        <v>0</v>
      </c>
      <c r="J60" s="392"/>
    </row>
    <row r="61" spans="1:10" x14ac:dyDescent="0.25">
      <c r="A61" s="133"/>
      <c r="B61" s="133"/>
      <c r="C61" s="133"/>
      <c r="D61" s="133"/>
      <c r="E61" s="133"/>
      <c r="F61" s="320"/>
      <c r="G61" s="48">
        <f t="shared" si="6"/>
        <v>0</v>
      </c>
      <c r="H61" s="134"/>
      <c r="I61" s="391">
        <f t="shared" si="7"/>
        <v>0</v>
      </c>
      <c r="J61" s="392"/>
    </row>
    <row r="62" spans="1:10" x14ac:dyDescent="0.25">
      <c r="A62" s="133"/>
      <c r="B62" s="133"/>
      <c r="C62" s="133"/>
      <c r="D62" s="133"/>
      <c r="E62" s="133"/>
      <c r="F62" s="320"/>
      <c r="G62" s="48">
        <f t="shared" si="6"/>
        <v>0</v>
      </c>
      <c r="H62" s="134"/>
      <c r="I62" s="391">
        <f t="shared" si="7"/>
        <v>0</v>
      </c>
      <c r="J62" s="392"/>
    </row>
    <row r="63" spans="1:10" x14ac:dyDescent="0.25">
      <c r="A63" s="52"/>
      <c r="B63" s="52"/>
      <c r="C63" s="53">
        <f>SUM(C50:C62)</f>
        <v>0</v>
      </c>
      <c r="D63" s="53">
        <f>SUM(D50:D62)</f>
        <v>0</v>
      </c>
      <c r="E63" s="53">
        <f>SUM(E50:E62)</f>
        <v>0</v>
      </c>
      <c r="F63" s="53">
        <f>SUM(F50:F62)</f>
        <v>0</v>
      </c>
      <c r="G63" s="53">
        <f>SUM(G50:G62)</f>
        <v>0</v>
      </c>
      <c r="H63" s="54"/>
      <c r="I63" s="414">
        <f>SUM(I50:I62)</f>
        <v>0</v>
      </c>
      <c r="J63" s="415"/>
    </row>
  </sheetData>
  <sheetProtection sheet="1" objects="1" scenarios="1"/>
  <mergeCells count="60">
    <mergeCell ref="I63:J63"/>
    <mergeCell ref="I52:J52"/>
    <mergeCell ref="I53:J53"/>
    <mergeCell ref="I54:J54"/>
    <mergeCell ref="I55:J55"/>
    <mergeCell ref="I56:J56"/>
    <mergeCell ref="I57:J57"/>
    <mergeCell ref="I58:J58"/>
    <mergeCell ref="I59:J59"/>
    <mergeCell ref="I60:J60"/>
    <mergeCell ref="I61:J61"/>
    <mergeCell ref="I62:J62"/>
    <mergeCell ref="I51:J51"/>
    <mergeCell ref="I40:J40"/>
    <mergeCell ref="I41:J41"/>
    <mergeCell ref="I42:J42"/>
    <mergeCell ref="I43:J43"/>
    <mergeCell ref="I44:J44"/>
    <mergeCell ref="I45:J45"/>
    <mergeCell ref="I46:J46"/>
    <mergeCell ref="I47:J47"/>
    <mergeCell ref="I48:J48"/>
    <mergeCell ref="A49:J49"/>
    <mergeCell ref="I50:J50"/>
    <mergeCell ref="I39:J39"/>
    <mergeCell ref="I28:J28"/>
    <mergeCell ref="I29:J29"/>
    <mergeCell ref="I30:J30"/>
    <mergeCell ref="I31:J31"/>
    <mergeCell ref="I32:J32"/>
    <mergeCell ref="A33:J33"/>
    <mergeCell ref="I34:J34"/>
    <mergeCell ref="I35:J35"/>
    <mergeCell ref="I36:J36"/>
    <mergeCell ref="I37:J37"/>
    <mergeCell ref="I38:J38"/>
    <mergeCell ref="I27:J27"/>
    <mergeCell ref="I17:J17"/>
    <mergeCell ref="A18:B18"/>
    <mergeCell ref="I18:J18"/>
    <mergeCell ref="I19:J19"/>
    <mergeCell ref="A20:J20"/>
    <mergeCell ref="I21:J21"/>
    <mergeCell ref="I22:J22"/>
    <mergeCell ref="I23:J23"/>
    <mergeCell ref="I24:J24"/>
    <mergeCell ref="I25:J25"/>
    <mergeCell ref="I26:J26"/>
    <mergeCell ref="I16:J16"/>
    <mergeCell ref="A2:D2"/>
    <mergeCell ref="I6:J6"/>
    <mergeCell ref="I8:J8"/>
    <mergeCell ref="I9:J9"/>
    <mergeCell ref="I10:J10"/>
    <mergeCell ref="I11:J11"/>
    <mergeCell ref="I12:J12"/>
    <mergeCell ref="I13:J13"/>
    <mergeCell ref="I14:J14"/>
    <mergeCell ref="I15:J15"/>
    <mergeCell ref="A4:J4"/>
  </mergeCells>
  <hyperlinks>
    <hyperlink ref="D5" r:id="rId1" location="se2.1.200_1430" xr:uid="{00000000-0004-0000-0400-000000000000}"/>
    <hyperlink ref="E5" r:id="rId2" location="se2.1.200_1431" display="§200.431" xr:uid="{00000000-0004-0000-0400-000001000000}"/>
  </hyperlinks>
  <pageMargins left="0.7" right="0.7" top="0.75" bottom="0.75" header="0.3" footer="0.3"/>
  <pageSetup scale="74" fitToHeight="0" orientation="portrait" r:id="rId3"/>
  <headerFooter>
    <oddHeader>&amp;C&amp;12Medicaid School-Based Health Services (SBHS) Cost Calculations Worksheet: &amp;A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7" tint="0.79998168889431442"/>
  </sheetPr>
  <dimension ref="A1:P39"/>
  <sheetViews>
    <sheetView view="pageLayout" topLeftCell="A13" zoomScaleNormal="100" workbookViewId="0">
      <selection activeCell="E26" sqref="E26"/>
    </sheetView>
  </sheetViews>
  <sheetFormatPr defaultColWidth="8.7265625" defaultRowHeight="14.25" x14ac:dyDescent="0.2"/>
  <cols>
    <col min="1" max="1" width="2.1796875" style="3" bestFit="1" customWidth="1"/>
    <col min="2" max="2" width="25.36328125" style="28" customWidth="1"/>
    <col min="3" max="3" width="14.7265625" style="28" customWidth="1"/>
    <col min="4" max="4" width="6.54296875" style="28" customWidth="1"/>
    <col min="5" max="5" width="10" style="28" customWidth="1"/>
    <col min="6" max="6" width="6.1796875" style="28" bestFit="1" customWidth="1"/>
    <col min="7" max="7" width="8.453125" style="3" customWidth="1"/>
    <col min="8" max="8" width="10.1796875" style="3" customWidth="1"/>
    <col min="9" max="9" width="4.54296875" style="8" customWidth="1"/>
    <col min="10" max="10" width="11.81640625" style="3" customWidth="1"/>
    <col min="11" max="11" width="13.453125" style="3" customWidth="1"/>
    <col min="12" max="16384" width="8.7265625" style="3"/>
  </cols>
  <sheetData>
    <row r="1" spans="1:16" s="10" customFormat="1" ht="6" customHeight="1" x14ac:dyDescent="0.25">
      <c r="B1" s="22"/>
      <c r="C1" s="7"/>
      <c r="D1" s="2"/>
      <c r="E1" s="7"/>
      <c r="F1" s="21"/>
      <c r="I1" s="5"/>
      <c r="K1" s="23"/>
    </row>
    <row r="2" spans="1:16" s="10" customFormat="1" ht="30" customHeight="1" x14ac:dyDescent="0.2">
      <c r="B2" s="417" t="s">
        <v>212</v>
      </c>
      <c r="C2" s="417"/>
      <c r="D2" s="417"/>
      <c r="E2" s="417"/>
      <c r="F2" s="417"/>
      <c r="G2" s="417"/>
      <c r="H2" s="418" t="s">
        <v>149</v>
      </c>
      <c r="I2" s="418"/>
      <c r="J2" s="24"/>
      <c r="P2" s="24"/>
    </row>
    <row r="3" spans="1:16" s="6" customFormat="1" ht="15" x14ac:dyDescent="0.25">
      <c r="A3" s="9"/>
      <c r="B3" s="9"/>
      <c r="C3" s="9"/>
      <c r="D3" s="15"/>
      <c r="E3" s="419" t="s">
        <v>120</v>
      </c>
      <c r="F3" s="422" t="s">
        <v>217</v>
      </c>
      <c r="G3" s="422"/>
    </row>
    <row r="4" spans="1:16" ht="15" x14ac:dyDescent="0.25">
      <c r="A4" s="10"/>
      <c r="B4" s="10"/>
      <c r="C4" s="10"/>
      <c r="D4" s="16"/>
      <c r="E4" s="420"/>
      <c r="F4" s="422"/>
      <c r="G4" s="422"/>
      <c r="I4" s="3"/>
    </row>
    <row r="5" spans="1:16" ht="15" x14ac:dyDescent="0.25">
      <c r="A5" s="10"/>
      <c r="B5" s="9" t="s">
        <v>211</v>
      </c>
      <c r="C5" s="10"/>
      <c r="D5" s="3"/>
      <c r="E5" s="421"/>
      <c r="F5" s="20" t="s">
        <v>121</v>
      </c>
      <c r="G5" s="17" t="s">
        <v>122</v>
      </c>
      <c r="I5" s="3"/>
    </row>
    <row r="6" spans="1:16" x14ac:dyDescent="0.2">
      <c r="A6" s="11">
        <v>1</v>
      </c>
      <c r="B6" s="423" t="s">
        <v>213</v>
      </c>
      <c r="C6" s="423"/>
      <c r="D6" s="25"/>
      <c r="E6" s="146">
        <f>'Salary, Benefits,Travel OT_COTA'!$I$18</f>
        <v>0</v>
      </c>
      <c r="F6" s="192">
        <v>1</v>
      </c>
      <c r="G6" s="18">
        <f>SUM(E6*F6)</f>
        <v>0</v>
      </c>
      <c r="I6" s="3"/>
    </row>
    <row r="7" spans="1:16" x14ac:dyDescent="0.2">
      <c r="A7" s="12">
        <v>2</v>
      </c>
      <c r="B7" s="416" t="s">
        <v>135</v>
      </c>
      <c r="C7" s="416"/>
      <c r="D7" s="88" t="s">
        <v>160</v>
      </c>
      <c r="E7" s="146"/>
      <c r="F7" s="147"/>
      <c r="G7" s="18">
        <f t="shared" ref="G7:G14" si="0">SUM(E7*F7)</f>
        <v>0</v>
      </c>
      <c r="I7" s="3"/>
    </row>
    <row r="8" spans="1:16" x14ac:dyDescent="0.2">
      <c r="A8" s="12">
        <v>3</v>
      </c>
      <c r="B8" s="416" t="s">
        <v>136</v>
      </c>
      <c r="C8" s="416"/>
      <c r="D8" s="87" t="s">
        <v>161</v>
      </c>
      <c r="E8" s="146"/>
      <c r="F8" s="147"/>
      <c r="G8" s="18">
        <f t="shared" si="0"/>
        <v>0</v>
      </c>
      <c r="I8" s="3"/>
    </row>
    <row r="9" spans="1:16" x14ac:dyDescent="0.2">
      <c r="A9" s="12">
        <v>4</v>
      </c>
      <c r="B9" s="416" t="s">
        <v>137</v>
      </c>
      <c r="C9" s="416"/>
      <c r="D9" s="88" t="s">
        <v>162</v>
      </c>
      <c r="E9" s="146"/>
      <c r="F9" s="147"/>
      <c r="G9" s="18">
        <f t="shared" si="0"/>
        <v>0</v>
      </c>
      <c r="I9" s="3"/>
    </row>
    <row r="10" spans="1:16" x14ac:dyDescent="0.2">
      <c r="A10" s="12">
        <v>5</v>
      </c>
      <c r="B10" s="416" t="s">
        <v>138</v>
      </c>
      <c r="C10" s="416"/>
      <c r="D10" s="87" t="s">
        <v>163</v>
      </c>
      <c r="E10" s="146"/>
      <c r="F10" s="147"/>
      <c r="G10" s="18">
        <f t="shared" si="0"/>
        <v>0</v>
      </c>
      <c r="I10" s="3"/>
    </row>
    <row r="11" spans="1:16" x14ac:dyDescent="0.2">
      <c r="A11" s="13">
        <v>6</v>
      </c>
      <c r="B11" s="416" t="s">
        <v>139</v>
      </c>
      <c r="C11" s="416"/>
      <c r="D11" s="89" t="s">
        <v>164</v>
      </c>
      <c r="E11" s="146"/>
      <c r="F11" s="148"/>
      <c r="G11" s="18">
        <f t="shared" si="0"/>
        <v>0</v>
      </c>
      <c r="I11" s="3"/>
    </row>
    <row r="12" spans="1:16" x14ac:dyDescent="0.2">
      <c r="A12" s="14">
        <v>7</v>
      </c>
      <c r="B12" s="416" t="s">
        <v>140</v>
      </c>
      <c r="C12" s="416"/>
      <c r="D12" s="87" t="s">
        <v>165</v>
      </c>
      <c r="E12" s="146"/>
      <c r="F12" s="149"/>
      <c r="G12" s="18">
        <f t="shared" si="0"/>
        <v>0</v>
      </c>
      <c r="I12" s="3"/>
    </row>
    <row r="13" spans="1:16" x14ac:dyDescent="0.2">
      <c r="A13" s="10">
        <v>8</v>
      </c>
      <c r="B13" s="19" t="s">
        <v>134</v>
      </c>
      <c r="C13" s="19"/>
      <c r="D13" s="77" t="s">
        <v>146</v>
      </c>
      <c r="E13" s="123"/>
      <c r="F13" s="124"/>
      <c r="G13" s="18">
        <f t="shared" si="0"/>
        <v>0</v>
      </c>
      <c r="I13" s="3"/>
    </row>
    <row r="14" spans="1:16" x14ac:dyDescent="0.2">
      <c r="A14" s="10">
        <v>9</v>
      </c>
      <c r="B14" s="424" t="s">
        <v>148</v>
      </c>
      <c r="C14" s="424"/>
      <c r="D14" s="78" t="s">
        <v>147</v>
      </c>
      <c r="E14" s="123"/>
      <c r="F14" s="124"/>
      <c r="G14" s="18">
        <f t="shared" si="0"/>
        <v>0</v>
      </c>
      <c r="H14" s="425" t="s">
        <v>158</v>
      </c>
      <c r="I14" s="425"/>
    </row>
    <row r="15" spans="1:16" ht="15" x14ac:dyDescent="0.25">
      <c r="A15" s="10"/>
      <c r="B15" s="19"/>
      <c r="C15" s="19"/>
      <c r="D15" s="30" t="s">
        <v>222</v>
      </c>
      <c r="E15" s="32"/>
      <c r="F15" s="37"/>
      <c r="G15" s="31">
        <f>SUM(G6:G14)</f>
        <v>0</v>
      </c>
      <c r="H15" s="425"/>
      <c r="I15" s="425"/>
    </row>
    <row r="16" spans="1:16" ht="7.5" customHeight="1" x14ac:dyDescent="0.25">
      <c r="A16" s="10"/>
      <c r="B16" s="10"/>
      <c r="C16" s="10"/>
      <c r="D16" s="40"/>
      <c r="E16" s="80"/>
      <c r="F16" s="81"/>
      <c r="G16" s="82"/>
      <c r="I16" s="3"/>
    </row>
    <row r="17" spans="1:16" ht="15" customHeight="1" x14ac:dyDescent="0.25">
      <c r="B17" s="3"/>
      <c r="C17" s="3"/>
      <c r="D17" s="27"/>
      <c r="E17" s="419" t="s">
        <v>120</v>
      </c>
      <c r="F17" s="426" t="s">
        <v>217</v>
      </c>
      <c r="G17" s="427"/>
      <c r="H17" s="430" t="s">
        <v>145</v>
      </c>
      <c r="I17" s="431"/>
    </row>
    <row r="18" spans="1:16" ht="18" customHeight="1" x14ac:dyDescent="0.2">
      <c r="A18" s="10"/>
      <c r="B18" s="434" t="s">
        <v>218</v>
      </c>
      <c r="C18" s="434"/>
      <c r="D18" s="435"/>
      <c r="E18" s="420"/>
      <c r="F18" s="428"/>
      <c r="G18" s="429"/>
      <c r="H18" s="432"/>
      <c r="I18" s="433"/>
    </row>
    <row r="19" spans="1:16" ht="15" x14ac:dyDescent="0.25">
      <c r="A19" s="10"/>
      <c r="B19" s="436"/>
      <c r="C19" s="436"/>
      <c r="D19" s="437"/>
      <c r="E19" s="421"/>
      <c r="F19" s="20" t="s">
        <v>121</v>
      </c>
      <c r="G19" s="17" t="s">
        <v>122</v>
      </c>
      <c r="H19" s="39"/>
      <c r="I19" s="39"/>
    </row>
    <row r="20" spans="1:16" x14ac:dyDescent="0.2">
      <c r="A20" s="10">
        <v>10</v>
      </c>
      <c r="B20" s="441" t="s">
        <v>221</v>
      </c>
      <c r="C20" s="441"/>
      <c r="D20" s="144"/>
      <c r="E20" s="123">
        <f>'Salary, Benefits,Travel OT_COTA'!$I$31</f>
        <v>0</v>
      </c>
      <c r="F20" s="125">
        <v>0.5</v>
      </c>
      <c r="G20" s="18">
        <f t="shared" ref="G20:G22" si="1">(E20*F20)</f>
        <v>0</v>
      </c>
      <c r="I20" s="3"/>
    </row>
    <row r="21" spans="1:16" x14ac:dyDescent="0.2">
      <c r="A21" s="10">
        <v>11</v>
      </c>
      <c r="B21" s="442" t="s">
        <v>220</v>
      </c>
      <c r="C21" s="442"/>
      <c r="D21" s="144"/>
      <c r="E21" s="123">
        <f>'Salary, Benefits,Travel OT_COTA'!$I$47</f>
        <v>0</v>
      </c>
      <c r="F21" s="125">
        <v>0.5</v>
      </c>
      <c r="G21" s="18">
        <f t="shared" si="1"/>
        <v>0</v>
      </c>
      <c r="H21" s="26"/>
      <c r="I21" s="3"/>
    </row>
    <row r="22" spans="1:16" x14ac:dyDescent="0.2">
      <c r="A22" s="10">
        <v>12</v>
      </c>
      <c r="B22" s="145" t="s">
        <v>219</v>
      </c>
      <c r="C22" s="145"/>
      <c r="D22" s="144"/>
      <c r="E22" s="123">
        <f>'Salary, Benefits,Travel OT_COTA'!$I$63</f>
        <v>0</v>
      </c>
      <c r="F22" s="125">
        <v>0.5</v>
      </c>
      <c r="G22" s="18">
        <f t="shared" si="1"/>
        <v>0</v>
      </c>
      <c r="I22" s="3"/>
    </row>
    <row r="23" spans="1:16" ht="15" x14ac:dyDescent="0.25">
      <c r="A23" s="10"/>
      <c r="B23" s="19"/>
      <c r="C23" s="19"/>
      <c r="D23" s="30" t="s">
        <v>222</v>
      </c>
      <c r="E23" s="32"/>
      <c r="F23" s="33"/>
      <c r="G23" s="31">
        <f>SUM(G20:G22)</f>
        <v>0</v>
      </c>
      <c r="I23" s="3"/>
    </row>
    <row r="24" spans="1:16" ht="15" customHeight="1" x14ac:dyDescent="0.25">
      <c r="A24" s="10"/>
      <c r="B24" s="10"/>
      <c r="C24" s="10"/>
      <c r="D24" s="40"/>
      <c r="E24" s="15"/>
      <c r="F24" s="9"/>
      <c r="G24" s="15"/>
      <c r="I24" s="3"/>
    </row>
    <row r="25" spans="1:16" ht="15" customHeight="1" x14ac:dyDescent="0.25">
      <c r="A25" s="10">
        <v>13</v>
      </c>
      <c r="B25" s="10" t="s">
        <v>268</v>
      </c>
      <c r="C25" s="10"/>
      <c r="D25" s="40"/>
      <c r="E25" s="15"/>
      <c r="F25" s="9"/>
      <c r="G25" s="15">
        <f>SUM(G15+G23)</f>
        <v>0</v>
      </c>
      <c r="I25" s="3"/>
    </row>
    <row r="26" spans="1:16" ht="15" customHeight="1" x14ac:dyDescent="0.25">
      <c r="A26" s="10">
        <v>14</v>
      </c>
      <c r="B26" s="10" t="s">
        <v>287</v>
      </c>
      <c r="C26" s="143"/>
      <c r="D26" s="29"/>
      <c r="E26" s="317"/>
      <c r="F26" s="9"/>
      <c r="G26" s="15">
        <f>SUM(E26)</f>
        <v>0</v>
      </c>
      <c r="I26" s="3"/>
    </row>
    <row r="27" spans="1:16" ht="15" customHeight="1" x14ac:dyDescent="0.25">
      <c r="A27" s="10">
        <v>15</v>
      </c>
      <c r="B27" s="10" t="s">
        <v>269</v>
      </c>
      <c r="C27" s="143"/>
      <c r="D27" s="29"/>
      <c r="E27" s="15"/>
      <c r="F27" s="9"/>
      <c r="G27" s="15" t="e">
        <f>SUM(G25/G26)</f>
        <v>#DIV/0!</v>
      </c>
      <c r="I27" s="3"/>
    </row>
    <row r="28" spans="1:16" ht="15" customHeight="1" x14ac:dyDescent="0.25">
      <c r="A28" s="10"/>
      <c r="B28" s="10"/>
      <c r="C28" s="143"/>
      <c r="D28" s="29"/>
      <c r="E28" s="15"/>
      <c r="F28" s="9"/>
      <c r="G28" s="15"/>
      <c r="I28" s="3"/>
    </row>
    <row r="29" spans="1:16" s="10" customFormat="1" ht="15" x14ac:dyDescent="0.25">
      <c r="A29" s="36"/>
      <c r="B29" s="83" t="s">
        <v>142</v>
      </c>
      <c r="C29" s="135"/>
      <c r="D29" s="84"/>
      <c r="E29" s="34"/>
      <c r="F29" s="34"/>
      <c r="G29" s="85"/>
      <c r="H29" s="85"/>
      <c r="I29" s="86"/>
      <c r="K29" s="23"/>
    </row>
    <row r="30" spans="1:16" s="10" customFormat="1" ht="6" customHeight="1" x14ac:dyDescent="0.25">
      <c r="B30" s="22"/>
      <c r="C30" s="7"/>
      <c r="D30" s="2"/>
      <c r="E30" s="7"/>
      <c r="F30" s="21"/>
      <c r="I30" s="5"/>
      <c r="K30" s="23"/>
    </row>
    <row r="31" spans="1:16" s="10" customFormat="1" x14ac:dyDescent="0.2">
      <c r="B31" s="417" t="s">
        <v>271</v>
      </c>
      <c r="C31" s="417"/>
      <c r="D31" s="417"/>
      <c r="E31" s="417"/>
      <c r="F31" s="417"/>
      <c r="G31" s="417"/>
      <c r="H31" s="417"/>
      <c r="J31" s="24"/>
      <c r="P31" s="24"/>
    </row>
    <row r="32" spans="1:16" ht="15" customHeight="1" x14ac:dyDescent="0.25">
      <c r="A32" s="6"/>
      <c r="B32" s="3"/>
      <c r="C32" s="6"/>
      <c r="D32" s="3"/>
      <c r="E32" s="443" t="s">
        <v>121</v>
      </c>
      <c r="F32" s="426" t="s">
        <v>272</v>
      </c>
      <c r="G32" s="427"/>
      <c r="I32" s="3"/>
    </row>
    <row r="33" spans="1:9" ht="15" x14ac:dyDescent="0.25">
      <c r="A33" s="6"/>
      <c r="B33" s="444"/>
      <c r="C33" s="444"/>
      <c r="D33" s="445"/>
      <c r="E33" s="443"/>
      <c r="F33" s="428"/>
      <c r="G33" s="429"/>
      <c r="H33" s="8"/>
      <c r="I33" s="3"/>
    </row>
    <row r="34" spans="1:9" ht="15" customHeight="1" x14ac:dyDescent="0.25">
      <c r="A34" s="3">
        <v>16</v>
      </c>
      <c r="B34" s="438" t="s">
        <v>214</v>
      </c>
      <c r="C34" s="439"/>
      <c r="D34" s="440"/>
      <c r="E34" s="124">
        <v>0.09</v>
      </c>
      <c r="F34" s="38"/>
      <c r="G34" s="31" t="e">
        <f>SUM(E34*G27)</f>
        <v>#DIV/0!</v>
      </c>
      <c r="I34" s="3"/>
    </row>
    <row r="35" spans="1:9" x14ac:dyDescent="0.2">
      <c r="B35" s="185"/>
      <c r="C35" s="184"/>
      <c r="D35" s="186"/>
      <c r="E35" s="190"/>
      <c r="F35" s="183"/>
      <c r="G35" s="184"/>
      <c r="I35" s="3"/>
    </row>
    <row r="36" spans="1:9" x14ac:dyDescent="0.2">
      <c r="B36" s="10"/>
      <c r="C36" s="5"/>
      <c r="D36" s="252"/>
      <c r="E36" s="253"/>
      <c r="F36" s="254"/>
      <c r="G36" s="5"/>
      <c r="I36" s="3"/>
    </row>
    <row r="37" spans="1:9" ht="15" customHeight="1" x14ac:dyDescent="0.25">
      <c r="A37" s="3">
        <v>17</v>
      </c>
      <c r="B37" s="446" t="s">
        <v>270</v>
      </c>
      <c r="C37" s="424"/>
      <c r="D37" s="424"/>
      <c r="E37" s="447"/>
      <c r="F37" s="451" t="e">
        <f>SUM(G34+G27)</f>
        <v>#DIV/0!</v>
      </c>
      <c r="G37" s="452"/>
      <c r="H37" s="2"/>
      <c r="I37" s="3"/>
    </row>
    <row r="38" spans="1:9" s="10" customFormat="1" ht="18" customHeight="1" x14ac:dyDescent="0.25">
      <c r="A38" s="10">
        <v>18</v>
      </c>
      <c r="B38" s="448" t="s">
        <v>273</v>
      </c>
      <c r="C38" s="449"/>
      <c r="D38" s="449"/>
      <c r="E38" s="450"/>
      <c r="F38" s="451" t="e">
        <f>SUM(F37/4)</f>
        <v>#DIV/0!</v>
      </c>
      <c r="G38" s="452"/>
      <c r="I38" s="35"/>
    </row>
    <row r="39" spans="1:9" ht="18" customHeight="1" x14ac:dyDescent="0.25">
      <c r="A39" s="3">
        <v>19</v>
      </c>
      <c r="B39" s="448" t="s">
        <v>274</v>
      </c>
      <c r="C39" s="449"/>
      <c r="D39" s="449"/>
      <c r="E39" s="450"/>
      <c r="F39" s="451" t="e">
        <f>SUM(F37/60)</f>
        <v>#DIV/0!</v>
      </c>
      <c r="G39" s="452"/>
    </row>
  </sheetData>
  <sheetProtection sheet="1" objects="1" scenarios="1"/>
  <mergeCells count="30">
    <mergeCell ref="B39:E39"/>
    <mergeCell ref="F39:G39"/>
    <mergeCell ref="B33:D33"/>
    <mergeCell ref="B34:D34"/>
    <mergeCell ref="B37:E37"/>
    <mergeCell ref="F37:G37"/>
    <mergeCell ref="B38:E38"/>
    <mergeCell ref="F38:G38"/>
    <mergeCell ref="F32:G33"/>
    <mergeCell ref="B12:C12"/>
    <mergeCell ref="B14:C14"/>
    <mergeCell ref="B2:G2"/>
    <mergeCell ref="H2:I2"/>
    <mergeCell ref="E3:E5"/>
    <mergeCell ref="F3:G4"/>
    <mergeCell ref="B8:C8"/>
    <mergeCell ref="B6:C6"/>
    <mergeCell ref="B7:C7"/>
    <mergeCell ref="B9:C9"/>
    <mergeCell ref="B10:C10"/>
    <mergeCell ref="B11:C11"/>
    <mergeCell ref="B21:C21"/>
    <mergeCell ref="B20:C20"/>
    <mergeCell ref="B31:H31"/>
    <mergeCell ref="E32:E33"/>
    <mergeCell ref="H14:I15"/>
    <mergeCell ref="E17:E19"/>
    <mergeCell ref="F17:G18"/>
    <mergeCell ref="H17:I18"/>
    <mergeCell ref="B18:D19"/>
  </mergeCells>
  <phoneticPr fontId="2" type="noConversion"/>
  <hyperlinks>
    <hyperlink ref="H17:I18" r:id="rId1" location="se2.1.200_1413" display="See 200.413(c) Direct Costs " xr:uid="{00000000-0004-0000-0500-000000000000}"/>
    <hyperlink ref="D13" r:id="rId2" location="se2.1.200_1461" xr:uid="{00000000-0004-0000-0500-000001000000}"/>
    <hyperlink ref="D14" r:id="rId3" location="se2.1.200_1453" xr:uid="{00000000-0004-0000-0500-000002000000}"/>
    <hyperlink ref="H2:I2" r:id="rId4" location="sp2.1.200.e" display="2 CFR 200 Subpart E - Cost Principles" xr:uid="{00000000-0004-0000-0500-000003000000}"/>
    <hyperlink ref="H14:I15" r:id="rId5" location="se2.1.200_168" display="§200.68 - Modified Total Direct Cost" xr:uid="{00000000-0004-0000-0500-000004000000}"/>
    <hyperlink ref="D7" r:id="rId6" location="se2.1.200_1454" xr:uid="{00000000-0004-0000-0500-000005000000}"/>
    <hyperlink ref="D8" r:id="rId7" location="se2.1.200_1459" xr:uid="{00000000-0004-0000-0500-000006000000}"/>
    <hyperlink ref="D9" r:id="rId8" location="se2.1.200_1452" xr:uid="{00000000-0004-0000-0500-000007000000}"/>
    <hyperlink ref="D10" r:id="rId9" location="se2.1.200_1465" xr:uid="{00000000-0004-0000-0500-000008000000}"/>
    <hyperlink ref="D11" r:id="rId10" location="se2.1.200_1472" xr:uid="{00000000-0004-0000-0500-000009000000}"/>
    <hyperlink ref="D12" r:id="rId11" location="se2.1.200_1474" xr:uid="{00000000-0004-0000-0500-00000A000000}"/>
  </hyperlinks>
  <pageMargins left="0.7" right="0.7" top="0.75" bottom="0.75" header="0.3" footer="0.3"/>
  <pageSetup orientation="landscape" r:id="rId12"/>
  <headerFooter>
    <oddHeader>&amp;C&amp;12Medicaid School-Based Health Services (SBHS) Cost Calculations Worksheet: &amp;A</oddHeader>
    <oddFooter>&amp;L&amp;11Oregon Health Authority
Health Systems Division&amp;C&amp;11&amp;P of &amp;N&amp;R&amp;11Last updated 10/10/2019</oddFooter>
  </headerFooter>
  <rowBreaks count="1" manualBreakCount="1">
    <brk id="39" max="16383" man="1"/>
  </rowBreaks>
  <ignoredErrors>
    <ignoredError sqref="E20:E22"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6" tint="0.79998168889431442"/>
    <pageSetUpPr fitToPage="1"/>
  </sheetPr>
  <dimension ref="A1:J63"/>
  <sheetViews>
    <sheetView view="pageLayout" topLeftCell="A52" zoomScaleNormal="100" workbookViewId="0">
      <selection activeCell="F50" sqref="F50:F62"/>
    </sheetView>
  </sheetViews>
  <sheetFormatPr defaultRowHeight="18" x14ac:dyDescent="0.25"/>
  <cols>
    <col min="6" max="6" width="8.36328125" customWidth="1"/>
    <col min="7" max="7" width="11.36328125" customWidth="1"/>
    <col min="8" max="8" width="12" customWidth="1"/>
    <col min="10" max="10" width="7.54296875" customWidth="1"/>
  </cols>
  <sheetData>
    <row r="1" spans="1:10" x14ac:dyDescent="0.25">
      <c r="A1" s="150"/>
      <c r="B1" s="151"/>
      <c r="C1" s="151"/>
      <c r="D1" s="151"/>
      <c r="E1" s="151"/>
      <c r="F1" s="163"/>
      <c r="G1" s="164"/>
      <c r="H1" s="165" t="s">
        <v>118</v>
      </c>
      <c r="I1" s="166"/>
      <c r="J1" s="151"/>
    </row>
    <row r="2" spans="1:10" s="251" customFormat="1" x14ac:dyDescent="0.25">
      <c r="A2" s="403" t="s">
        <v>225</v>
      </c>
      <c r="B2" s="403"/>
      <c r="C2" s="403"/>
      <c r="D2" s="403"/>
      <c r="E2" s="243"/>
      <c r="F2" s="244" t="s">
        <v>116</v>
      </c>
      <c r="G2" s="245"/>
      <c r="H2" s="246"/>
      <c r="I2" s="247" t="s">
        <v>117</v>
      </c>
      <c r="J2" s="243"/>
    </row>
    <row r="3" spans="1:10" ht="7.5" customHeight="1" x14ac:dyDescent="0.25">
      <c r="A3" s="42"/>
      <c r="B3" s="43"/>
      <c r="C3" s="44"/>
      <c r="D3" s="45"/>
      <c r="E3" s="45"/>
      <c r="F3" s="46"/>
      <c r="G3" s="46"/>
      <c r="H3" s="46"/>
      <c r="I3" s="46"/>
      <c r="J3" s="41"/>
    </row>
    <row r="4" spans="1:10" ht="56.25" customHeight="1" x14ac:dyDescent="0.25">
      <c r="A4" s="381" t="s">
        <v>415</v>
      </c>
      <c r="B4" s="382"/>
      <c r="C4" s="382"/>
      <c r="D4" s="382"/>
      <c r="E4" s="382"/>
      <c r="F4" s="382"/>
      <c r="G4" s="382"/>
      <c r="H4" s="382"/>
      <c r="I4" s="382"/>
      <c r="J4" s="382"/>
    </row>
    <row r="5" spans="1:10" x14ac:dyDescent="0.25">
      <c r="A5" s="42"/>
      <c r="B5" s="43"/>
      <c r="C5" s="44"/>
      <c r="D5" s="76" t="s">
        <v>144</v>
      </c>
      <c r="E5" s="158" t="str">
        <f>'[1]Salary, Benefits, &amp; Travel'!$L$4</f>
        <v>§200.431</v>
      </c>
      <c r="F5" s="159"/>
      <c r="G5" s="161"/>
      <c r="H5" s="46"/>
      <c r="I5" s="46"/>
      <c r="J5" s="41"/>
    </row>
    <row r="6" spans="1:10" ht="39" x14ac:dyDescent="0.25">
      <c r="A6" s="47" t="s">
        <v>1</v>
      </c>
      <c r="B6" s="47" t="s">
        <v>0</v>
      </c>
      <c r="C6" s="47" t="s">
        <v>14</v>
      </c>
      <c r="D6" s="153" t="s">
        <v>224</v>
      </c>
      <c r="E6" s="152" t="s">
        <v>227</v>
      </c>
      <c r="F6" s="152" t="s">
        <v>228</v>
      </c>
      <c r="G6" s="249" t="s">
        <v>231</v>
      </c>
      <c r="H6" s="248" t="s">
        <v>230</v>
      </c>
      <c r="I6" s="385" t="s">
        <v>229</v>
      </c>
      <c r="J6" s="386"/>
    </row>
    <row r="7" spans="1:10" ht="20.25" customHeight="1" x14ac:dyDescent="0.25">
      <c r="A7" s="155" t="s">
        <v>233</v>
      </c>
      <c r="B7" s="156"/>
      <c r="C7" s="156"/>
      <c r="D7" s="156"/>
      <c r="E7" s="156"/>
      <c r="F7" s="156"/>
      <c r="G7" s="156"/>
      <c r="H7" s="156"/>
      <c r="I7" s="160"/>
      <c r="J7" s="157"/>
    </row>
    <row r="8" spans="1:10" x14ac:dyDescent="0.25">
      <c r="A8" s="237"/>
      <c r="B8" s="237"/>
      <c r="C8" s="237"/>
      <c r="D8" s="238"/>
      <c r="E8" s="238"/>
      <c r="F8" s="238"/>
      <c r="G8" s="162">
        <f>SUM(D8+E8+F8)</f>
        <v>0</v>
      </c>
      <c r="H8" s="126">
        <v>1</v>
      </c>
      <c r="I8" s="387">
        <f>SUM(G8*H8)</f>
        <v>0</v>
      </c>
      <c r="J8" s="388"/>
    </row>
    <row r="9" spans="1:10" x14ac:dyDescent="0.25">
      <c r="A9" s="237"/>
      <c r="B9" s="237"/>
      <c r="C9" s="237"/>
      <c r="D9" s="238"/>
      <c r="E9" s="238"/>
      <c r="F9" s="238"/>
      <c r="G9" s="162">
        <f t="shared" ref="G9:G17" si="0">SUM(D9+E9+F9)</f>
        <v>0</v>
      </c>
      <c r="H9" s="126">
        <v>1</v>
      </c>
      <c r="I9" s="389">
        <f t="shared" ref="I9:I17" si="1">SUM(G9*H9)</f>
        <v>0</v>
      </c>
      <c r="J9" s="390"/>
    </row>
    <row r="10" spans="1:10" x14ac:dyDescent="0.25">
      <c r="A10" s="237"/>
      <c r="B10" s="237"/>
      <c r="C10" s="237"/>
      <c r="D10" s="238"/>
      <c r="E10" s="238"/>
      <c r="F10" s="238"/>
      <c r="G10" s="162">
        <f t="shared" si="0"/>
        <v>0</v>
      </c>
      <c r="H10" s="126"/>
      <c r="I10" s="389">
        <f t="shared" si="1"/>
        <v>0</v>
      </c>
      <c r="J10" s="390"/>
    </row>
    <row r="11" spans="1:10" x14ac:dyDescent="0.25">
      <c r="A11" s="237"/>
      <c r="B11" s="237"/>
      <c r="C11" s="237"/>
      <c r="D11" s="238"/>
      <c r="E11" s="238"/>
      <c r="F11" s="238"/>
      <c r="G11" s="162">
        <f t="shared" si="0"/>
        <v>0</v>
      </c>
      <c r="H11" s="126"/>
      <c r="I11" s="389">
        <f t="shared" si="1"/>
        <v>0</v>
      </c>
      <c r="J11" s="390"/>
    </row>
    <row r="12" spans="1:10" x14ac:dyDescent="0.25">
      <c r="A12" s="237"/>
      <c r="B12" s="237"/>
      <c r="C12" s="237"/>
      <c r="D12" s="238"/>
      <c r="E12" s="238"/>
      <c r="F12" s="238"/>
      <c r="G12" s="162">
        <f t="shared" si="0"/>
        <v>0</v>
      </c>
      <c r="H12" s="126"/>
      <c r="I12" s="389">
        <f t="shared" si="1"/>
        <v>0</v>
      </c>
      <c r="J12" s="390"/>
    </row>
    <row r="13" spans="1:10" x14ac:dyDescent="0.25">
      <c r="A13" s="237"/>
      <c r="B13" s="237"/>
      <c r="C13" s="237"/>
      <c r="D13" s="238"/>
      <c r="E13" s="238"/>
      <c r="F13" s="238"/>
      <c r="G13" s="162">
        <f t="shared" si="0"/>
        <v>0</v>
      </c>
      <c r="H13" s="126"/>
      <c r="I13" s="389">
        <f t="shared" si="1"/>
        <v>0</v>
      </c>
      <c r="J13" s="390"/>
    </row>
    <row r="14" spans="1:10" x14ac:dyDescent="0.25">
      <c r="A14" s="237"/>
      <c r="B14" s="237"/>
      <c r="C14" s="237"/>
      <c r="D14" s="238"/>
      <c r="E14" s="238"/>
      <c r="F14" s="238"/>
      <c r="G14" s="162">
        <f t="shared" si="0"/>
        <v>0</v>
      </c>
      <c r="H14" s="126"/>
      <c r="I14" s="389">
        <f t="shared" si="1"/>
        <v>0</v>
      </c>
      <c r="J14" s="390"/>
    </row>
    <row r="15" spans="1:10" x14ac:dyDescent="0.25">
      <c r="A15" s="237"/>
      <c r="B15" s="237"/>
      <c r="C15" s="237"/>
      <c r="D15" s="238"/>
      <c r="E15" s="238"/>
      <c r="F15" s="238"/>
      <c r="G15" s="162">
        <f t="shared" si="0"/>
        <v>0</v>
      </c>
      <c r="H15" s="126"/>
      <c r="I15" s="389">
        <f t="shared" si="1"/>
        <v>0</v>
      </c>
      <c r="J15" s="390"/>
    </row>
    <row r="16" spans="1:10" x14ac:dyDescent="0.25">
      <c r="A16" s="237"/>
      <c r="B16" s="237"/>
      <c r="C16" s="237"/>
      <c r="D16" s="238"/>
      <c r="E16" s="238"/>
      <c r="F16" s="238"/>
      <c r="G16" s="162">
        <f t="shared" si="0"/>
        <v>0</v>
      </c>
      <c r="H16" s="126"/>
      <c r="I16" s="389">
        <f t="shared" si="1"/>
        <v>0</v>
      </c>
      <c r="J16" s="390"/>
    </row>
    <row r="17" spans="1:10" ht="18.75" thickBot="1" x14ac:dyDescent="0.3">
      <c r="A17" s="237"/>
      <c r="B17" s="237"/>
      <c r="C17" s="237"/>
      <c r="D17" s="238"/>
      <c r="E17" s="238"/>
      <c r="F17" s="238"/>
      <c r="G17" s="162">
        <f t="shared" si="0"/>
        <v>0</v>
      </c>
      <c r="H17" s="126"/>
      <c r="I17" s="383">
        <f t="shared" si="1"/>
        <v>0</v>
      </c>
      <c r="J17" s="384"/>
    </row>
    <row r="18" spans="1:10" ht="19.5" thickTop="1" thickBot="1" x14ac:dyDescent="0.3">
      <c r="A18" s="404" t="s">
        <v>242</v>
      </c>
      <c r="B18" s="405"/>
      <c r="C18" s="173">
        <f>SUM(C8:C17)</f>
        <v>0</v>
      </c>
      <c r="D18" s="175">
        <f>SUM(D8:D17)</f>
        <v>0</v>
      </c>
      <c r="E18" s="175">
        <f>SUM(E8:E17)</f>
        <v>0</v>
      </c>
      <c r="F18" s="167">
        <f>SUM(F8:F17)</f>
        <v>0</v>
      </c>
      <c r="G18" s="167">
        <f>SUM(G8:G17)</f>
        <v>0</v>
      </c>
      <c r="H18" s="174"/>
      <c r="I18" s="393">
        <f>SUM(I8:J17)</f>
        <v>0</v>
      </c>
      <c r="J18" s="394"/>
    </row>
    <row r="19" spans="1:10" ht="39.75" thickTop="1" x14ac:dyDescent="0.25">
      <c r="A19" s="193" t="s">
        <v>1</v>
      </c>
      <c r="B19" s="193" t="s">
        <v>0</v>
      </c>
      <c r="C19" s="194" t="s">
        <v>14</v>
      </c>
      <c r="D19" s="194" t="s">
        <v>224</v>
      </c>
      <c r="E19" s="195" t="s">
        <v>227</v>
      </c>
      <c r="F19" s="195" t="s">
        <v>228</v>
      </c>
      <c r="G19" s="195" t="s">
        <v>231</v>
      </c>
      <c r="H19" s="195" t="s">
        <v>411</v>
      </c>
      <c r="I19" s="401" t="s">
        <v>229</v>
      </c>
      <c r="J19" s="402"/>
    </row>
    <row r="20" spans="1:10" ht="20.25" customHeight="1" x14ac:dyDescent="0.25">
      <c r="A20" s="395" t="s">
        <v>221</v>
      </c>
      <c r="B20" s="396"/>
      <c r="C20" s="396"/>
      <c r="D20" s="396"/>
      <c r="E20" s="396"/>
      <c r="F20" s="396"/>
      <c r="G20" s="396"/>
      <c r="H20" s="396"/>
      <c r="I20" s="396"/>
      <c r="J20" s="397"/>
    </row>
    <row r="21" spans="1:10" ht="21" customHeight="1" x14ac:dyDescent="0.25">
      <c r="A21" s="127"/>
      <c r="B21" s="127"/>
      <c r="C21" s="127"/>
      <c r="D21" s="128"/>
      <c r="E21" s="128"/>
      <c r="F21" s="318"/>
      <c r="G21" s="48">
        <f>SUM(D21:F21)</f>
        <v>0</v>
      </c>
      <c r="H21" s="129"/>
      <c r="I21" s="391">
        <f>(G21*H21)</f>
        <v>0</v>
      </c>
      <c r="J21" s="392"/>
    </row>
    <row r="22" spans="1:10" x14ac:dyDescent="0.25">
      <c r="A22" s="127"/>
      <c r="B22" s="127"/>
      <c r="C22" s="127"/>
      <c r="D22" s="128"/>
      <c r="E22" s="128"/>
      <c r="F22" s="318"/>
      <c r="G22" s="48">
        <f t="shared" ref="G22:G30" si="2">SUM(D22:F22)</f>
        <v>0</v>
      </c>
      <c r="H22" s="129"/>
      <c r="I22" s="391">
        <f t="shared" ref="I22:I30" si="3">(G22*H22)</f>
        <v>0</v>
      </c>
      <c r="J22" s="392"/>
    </row>
    <row r="23" spans="1:10" x14ac:dyDescent="0.25">
      <c r="A23" s="127"/>
      <c r="B23" s="127"/>
      <c r="C23" s="127"/>
      <c r="D23" s="128"/>
      <c r="E23" s="128"/>
      <c r="F23" s="318"/>
      <c r="G23" s="48">
        <f t="shared" si="2"/>
        <v>0</v>
      </c>
      <c r="H23" s="129"/>
      <c r="I23" s="391">
        <f t="shared" si="3"/>
        <v>0</v>
      </c>
      <c r="J23" s="392"/>
    </row>
    <row r="24" spans="1:10" x14ac:dyDescent="0.25">
      <c r="A24" s="127"/>
      <c r="B24" s="127"/>
      <c r="C24" s="127"/>
      <c r="D24" s="128"/>
      <c r="E24" s="128"/>
      <c r="F24" s="318"/>
      <c r="G24" s="48">
        <f t="shared" si="2"/>
        <v>0</v>
      </c>
      <c r="H24" s="129"/>
      <c r="I24" s="391">
        <f t="shared" si="3"/>
        <v>0</v>
      </c>
      <c r="J24" s="392"/>
    </row>
    <row r="25" spans="1:10" x14ac:dyDescent="0.25">
      <c r="A25" s="127"/>
      <c r="B25" s="127"/>
      <c r="C25" s="127"/>
      <c r="D25" s="128"/>
      <c r="E25" s="128"/>
      <c r="F25" s="318"/>
      <c r="G25" s="48">
        <f t="shared" si="2"/>
        <v>0</v>
      </c>
      <c r="H25" s="129"/>
      <c r="I25" s="391">
        <f t="shared" si="3"/>
        <v>0</v>
      </c>
      <c r="J25" s="392"/>
    </row>
    <row r="26" spans="1:10" x14ac:dyDescent="0.25">
      <c r="A26" s="127"/>
      <c r="B26" s="127"/>
      <c r="C26" s="127"/>
      <c r="D26" s="128"/>
      <c r="E26" s="128"/>
      <c r="F26" s="318"/>
      <c r="G26" s="48">
        <f t="shared" si="2"/>
        <v>0</v>
      </c>
      <c r="H26" s="129"/>
      <c r="I26" s="391">
        <f t="shared" si="3"/>
        <v>0</v>
      </c>
      <c r="J26" s="392"/>
    </row>
    <row r="27" spans="1:10" x14ac:dyDescent="0.25">
      <c r="A27" s="127"/>
      <c r="B27" s="127"/>
      <c r="C27" s="127"/>
      <c r="D27" s="128"/>
      <c r="E27" s="128"/>
      <c r="F27" s="318"/>
      <c r="G27" s="48">
        <f t="shared" si="2"/>
        <v>0</v>
      </c>
      <c r="H27" s="129"/>
      <c r="I27" s="391">
        <f t="shared" si="3"/>
        <v>0</v>
      </c>
      <c r="J27" s="392"/>
    </row>
    <row r="28" spans="1:10" x14ac:dyDescent="0.25">
      <c r="A28" s="127"/>
      <c r="B28" s="127"/>
      <c r="C28" s="127"/>
      <c r="D28" s="128"/>
      <c r="E28" s="128"/>
      <c r="F28" s="318"/>
      <c r="G28" s="48">
        <f t="shared" si="2"/>
        <v>0</v>
      </c>
      <c r="H28" s="129"/>
      <c r="I28" s="391">
        <f t="shared" si="3"/>
        <v>0</v>
      </c>
      <c r="J28" s="392"/>
    </row>
    <row r="29" spans="1:10" x14ac:dyDescent="0.25">
      <c r="A29" s="127"/>
      <c r="B29" s="127"/>
      <c r="C29" s="127"/>
      <c r="D29" s="128"/>
      <c r="E29" s="128"/>
      <c r="F29" s="318"/>
      <c r="G29" s="48">
        <f t="shared" si="2"/>
        <v>0</v>
      </c>
      <c r="H29" s="129"/>
      <c r="I29" s="391">
        <f t="shared" si="3"/>
        <v>0</v>
      </c>
      <c r="J29" s="392"/>
    </row>
    <row r="30" spans="1:10" x14ac:dyDescent="0.25">
      <c r="A30" s="127"/>
      <c r="B30" s="127"/>
      <c r="C30" s="127"/>
      <c r="D30" s="128"/>
      <c r="E30" s="128"/>
      <c r="F30" s="318"/>
      <c r="G30" s="48">
        <f t="shared" si="2"/>
        <v>0</v>
      </c>
      <c r="H30" s="129"/>
      <c r="I30" s="391">
        <f t="shared" si="3"/>
        <v>0</v>
      </c>
      <c r="J30" s="392"/>
    </row>
    <row r="31" spans="1:10" x14ac:dyDescent="0.25">
      <c r="A31" s="49"/>
      <c r="B31" s="49"/>
      <c r="C31" s="50">
        <f>SUM(C20:C30)</f>
        <v>0</v>
      </c>
      <c r="D31" s="50">
        <f>SUM(D20:D30)</f>
        <v>0</v>
      </c>
      <c r="E31" s="50">
        <f>SUM(E20:E30)</f>
        <v>0</v>
      </c>
      <c r="F31" s="50">
        <f>SUM(F20:F30)</f>
        <v>0</v>
      </c>
      <c r="G31" s="50">
        <f>SUM(G21:G30)</f>
        <v>0</v>
      </c>
      <c r="H31" s="51" t="e">
        <f>SUMPRODUCT(C20:C30,H20:H30)/C31</f>
        <v>#DIV/0!</v>
      </c>
      <c r="I31" s="399">
        <f>SUM(I20:I30)</f>
        <v>0</v>
      </c>
      <c r="J31" s="400"/>
    </row>
    <row r="32" spans="1:10" ht="39" x14ac:dyDescent="0.25">
      <c r="A32" s="193" t="s">
        <v>1</v>
      </c>
      <c r="B32" s="193" t="s">
        <v>0</v>
      </c>
      <c r="C32" s="194" t="s">
        <v>14</v>
      </c>
      <c r="D32" s="194" t="s">
        <v>224</v>
      </c>
      <c r="E32" s="195" t="s">
        <v>227</v>
      </c>
      <c r="F32" s="195" t="s">
        <v>228</v>
      </c>
      <c r="G32" s="195" t="s">
        <v>238</v>
      </c>
      <c r="H32" s="195" t="s">
        <v>239</v>
      </c>
      <c r="I32" s="401" t="s">
        <v>229</v>
      </c>
      <c r="J32" s="402"/>
    </row>
    <row r="33" spans="1:10" ht="20.25" customHeight="1" x14ac:dyDescent="0.25">
      <c r="A33" s="406" t="s">
        <v>220</v>
      </c>
      <c r="B33" s="407"/>
      <c r="C33" s="407"/>
      <c r="D33" s="407"/>
      <c r="E33" s="407"/>
      <c r="F33" s="407"/>
      <c r="G33" s="407"/>
      <c r="H33" s="407"/>
      <c r="I33" s="407"/>
      <c r="J33" s="408"/>
    </row>
    <row r="34" spans="1:10" x14ac:dyDescent="0.25">
      <c r="A34" s="130"/>
      <c r="B34" s="130"/>
      <c r="C34" s="130"/>
      <c r="D34" s="130"/>
      <c r="E34" s="130"/>
      <c r="F34" s="131"/>
      <c r="G34" s="48">
        <f>SUM(D34:F34)</f>
        <v>0</v>
      </c>
      <c r="H34" s="132"/>
      <c r="I34" s="391">
        <f>SUM(G34*H34)</f>
        <v>0</v>
      </c>
      <c r="J34" s="398"/>
    </row>
    <row r="35" spans="1:10" x14ac:dyDescent="0.25">
      <c r="A35" s="130"/>
      <c r="B35" s="130"/>
      <c r="C35" s="130"/>
      <c r="D35" s="130"/>
      <c r="E35" s="130"/>
      <c r="F35" s="131"/>
      <c r="G35" s="48">
        <f t="shared" ref="G35:G46" si="4">SUM(D35:F35)</f>
        <v>0</v>
      </c>
      <c r="H35" s="132"/>
      <c r="I35" s="391">
        <f t="shared" ref="I35:I46" si="5">SUM(G35*H35)</f>
        <v>0</v>
      </c>
      <c r="J35" s="398"/>
    </row>
    <row r="36" spans="1:10" x14ac:dyDescent="0.25">
      <c r="A36" s="130"/>
      <c r="B36" s="130"/>
      <c r="C36" s="130"/>
      <c r="D36" s="131"/>
      <c r="E36" s="131"/>
      <c r="F36" s="131"/>
      <c r="G36" s="48">
        <f t="shared" si="4"/>
        <v>0</v>
      </c>
      <c r="H36" s="132"/>
      <c r="I36" s="391">
        <f t="shared" si="5"/>
        <v>0</v>
      </c>
      <c r="J36" s="398"/>
    </row>
    <row r="37" spans="1:10" ht="21" customHeight="1" x14ac:dyDescent="0.25">
      <c r="A37" s="130"/>
      <c r="B37" s="130"/>
      <c r="C37" s="130"/>
      <c r="D37" s="131"/>
      <c r="E37" s="131"/>
      <c r="F37" s="131"/>
      <c r="G37" s="48">
        <f t="shared" si="4"/>
        <v>0</v>
      </c>
      <c r="H37" s="132"/>
      <c r="I37" s="391">
        <f t="shared" si="5"/>
        <v>0</v>
      </c>
      <c r="J37" s="398"/>
    </row>
    <row r="38" spans="1:10" x14ac:dyDescent="0.25">
      <c r="A38" s="130"/>
      <c r="B38" s="130"/>
      <c r="C38" s="130"/>
      <c r="D38" s="131"/>
      <c r="E38" s="131"/>
      <c r="F38" s="131"/>
      <c r="G38" s="48">
        <f t="shared" si="4"/>
        <v>0</v>
      </c>
      <c r="H38" s="132"/>
      <c r="I38" s="391">
        <f t="shared" si="5"/>
        <v>0</v>
      </c>
      <c r="J38" s="398"/>
    </row>
    <row r="39" spans="1:10" x14ac:dyDescent="0.25">
      <c r="A39" s="130"/>
      <c r="B39" s="130"/>
      <c r="C39" s="130"/>
      <c r="D39" s="131"/>
      <c r="E39" s="131"/>
      <c r="F39" s="131"/>
      <c r="G39" s="48">
        <f t="shared" si="4"/>
        <v>0</v>
      </c>
      <c r="H39" s="132"/>
      <c r="I39" s="391">
        <f t="shared" si="5"/>
        <v>0</v>
      </c>
      <c r="J39" s="398"/>
    </row>
    <row r="40" spans="1:10" x14ac:dyDescent="0.25">
      <c r="A40" s="130"/>
      <c r="B40" s="130"/>
      <c r="C40" s="130"/>
      <c r="D40" s="131"/>
      <c r="E40" s="131"/>
      <c r="F40" s="131"/>
      <c r="G40" s="48">
        <f t="shared" si="4"/>
        <v>0</v>
      </c>
      <c r="H40" s="132"/>
      <c r="I40" s="391">
        <f t="shared" si="5"/>
        <v>0</v>
      </c>
      <c r="J40" s="398"/>
    </row>
    <row r="41" spans="1:10" x14ac:dyDescent="0.25">
      <c r="A41" s="130"/>
      <c r="B41" s="130"/>
      <c r="C41" s="130"/>
      <c r="D41" s="131"/>
      <c r="E41" s="131"/>
      <c r="F41" s="131"/>
      <c r="G41" s="48">
        <f t="shared" si="4"/>
        <v>0</v>
      </c>
      <c r="H41" s="132"/>
      <c r="I41" s="391">
        <f t="shared" si="5"/>
        <v>0</v>
      </c>
      <c r="J41" s="398"/>
    </row>
    <row r="42" spans="1:10" x14ac:dyDescent="0.25">
      <c r="A42" s="130"/>
      <c r="B42" s="130"/>
      <c r="C42" s="130"/>
      <c r="D42" s="131"/>
      <c r="E42" s="131"/>
      <c r="F42" s="131"/>
      <c r="G42" s="48">
        <f t="shared" si="4"/>
        <v>0</v>
      </c>
      <c r="H42" s="132"/>
      <c r="I42" s="391">
        <f t="shared" si="5"/>
        <v>0</v>
      </c>
      <c r="J42" s="398"/>
    </row>
    <row r="43" spans="1:10" x14ac:dyDescent="0.25">
      <c r="A43" s="130"/>
      <c r="B43" s="130"/>
      <c r="C43" s="130"/>
      <c r="D43" s="131"/>
      <c r="E43" s="131"/>
      <c r="F43" s="131"/>
      <c r="G43" s="48">
        <f t="shared" si="4"/>
        <v>0</v>
      </c>
      <c r="H43" s="132"/>
      <c r="I43" s="391">
        <f t="shared" si="5"/>
        <v>0</v>
      </c>
      <c r="J43" s="398"/>
    </row>
    <row r="44" spans="1:10" x14ac:dyDescent="0.25">
      <c r="A44" s="130"/>
      <c r="B44" s="130"/>
      <c r="C44" s="130"/>
      <c r="D44" s="131"/>
      <c r="E44" s="131"/>
      <c r="F44" s="131"/>
      <c r="G44" s="48">
        <f t="shared" si="4"/>
        <v>0</v>
      </c>
      <c r="H44" s="132"/>
      <c r="I44" s="391">
        <f t="shared" si="5"/>
        <v>0</v>
      </c>
      <c r="J44" s="398"/>
    </row>
    <row r="45" spans="1:10" x14ac:dyDescent="0.25">
      <c r="A45" s="130"/>
      <c r="B45" s="130"/>
      <c r="C45" s="130"/>
      <c r="D45" s="131"/>
      <c r="E45" s="131"/>
      <c r="F45" s="131"/>
      <c r="G45" s="48">
        <f t="shared" si="4"/>
        <v>0</v>
      </c>
      <c r="H45" s="132"/>
      <c r="I45" s="391">
        <f t="shared" si="5"/>
        <v>0</v>
      </c>
      <c r="J45" s="398"/>
    </row>
    <row r="46" spans="1:10" x14ac:dyDescent="0.25">
      <c r="A46" s="130"/>
      <c r="B46" s="130"/>
      <c r="C46" s="130"/>
      <c r="D46" s="131"/>
      <c r="E46" s="131"/>
      <c r="F46" s="131"/>
      <c r="G46" s="48">
        <f t="shared" si="4"/>
        <v>0</v>
      </c>
      <c r="H46" s="132"/>
      <c r="I46" s="391">
        <f t="shared" si="5"/>
        <v>0</v>
      </c>
      <c r="J46" s="398"/>
    </row>
    <row r="47" spans="1:10" x14ac:dyDescent="0.25">
      <c r="A47" s="169"/>
      <c r="B47" s="169"/>
      <c r="C47" s="169">
        <f>SUM(C34:C46)</f>
        <v>0</v>
      </c>
      <c r="D47" s="170">
        <f>SUM(D34:D46)</f>
        <v>0</v>
      </c>
      <c r="E47" s="170">
        <f>SUM(E34:E46)</f>
        <v>0</v>
      </c>
      <c r="F47" s="171">
        <f>SUM(F34:F46)</f>
        <v>0</v>
      </c>
      <c r="G47" s="171">
        <f>SUM(G34:G46)</f>
        <v>0</v>
      </c>
      <c r="H47" s="172"/>
      <c r="I47" s="412">
        <f>SUM(I34:J46)</f>
        <v>0</v>
      </c>
      <c r="J47" s="413"/>
    </row>
    <row r="48" spans="1:10" ht="51.75" customHeight="1" x14ac:dyDescent="0.25">
      <c r="A48" s="193" t="s">
        <v>1</v>
      </c>
      <c r="B48" s="193" t="s">
        <v>0</v>
      </c>
      <c r="C48" s="194" t="s">
        <v>14</v>
      </c>
      <c r="D48" s="194" t="s">
        <v>224</v>
      </c>
      <c r="E48" s="195" t="s">
        <v>227</v>
      </c>
      <c r="F48" s="195" t="s">
        <v>228</v>
      </c>
      <c r="G48" s="195" t="s">
        <v>238</v>
      </c>
      <c r="H48" s="195" t="s">
        <v>239</v>
      </c>
      <c r="I48" s="401" t="s">
        <v>229</v>
      </c>
      <c r="J48" s="402"/>
    </row>
    <row r="49" spans="1:10" ht="20.25" x14ac:dyDescent="0.3">
      <c r="A49" s="409" t="s">
        <v>219</v>
      </c>
      <c r="B49" s="410"/>
      <c r="C49" s="410"/>
      <c r="D49" s="410"/>
      <c r="E49" s="410"/>
      <c r="F49" s="410"/>
      <c r="G49" s="410"/>
      <c r="H49" s="410"/>
      <c r="I49" s="410"/>
      <c r="J49" s="411"/>
    </row>
    <row r="50" spans="1:10" x14ac:dyDescent="0.25">
      <c r="A50" s="133"/>
      <c r="B50" s="133"/>
      <c r="C50" s="133"/>
      <c r="D50" s="133"/>
      <c r="E50" s="133"/>
      <c r="F50" s="320"/>
      <c r="G50" s="48">
        <f>SUM(D50:F50)</f>
        <v>0</v>
      </c>
      <c r="H50" s="134"/>
      <c r="I50" s="391">
        <f>SUM(G50*H50)</f>
        <v>0</v>
      </c>
      <c r="J50" s="392"/>
    </row>
    <row r="51" spans="1:10" x14ac:dyDescent="0.25">
      <c r="A51" s="133"/>
      <c r="B51" s="133"/>
      <c r="C51" s="133"/>
      <c r="D51" s="133"/>
      <c r="E51" s="133"/>
      <c r="F51" s="320"/>
      <c r="G51" s="48">
        <f t="shared" ref="G51:G62" si="6">SUM(D51:F51)</f>
        <v>0</v>
      </c>
      <c r="H51" s="134"/>
      <c r="I51" s="391">
        <f t="shared" ref="I51:I62" si="7">SUM(G51*H51)</f>
        <v>0</v>
      </c>
      <c r="J51" s="392"/>
    </row>
    <row r="52" spans="1:10" x14ac:dyDescent="0.25">
      <c r="A52" s="133"/>
      <c r="B52" s="133"/>
      <c r="C52" s="133"/>
      <c r="D52" s="133"/>
      <c r="E52" s="133"/>
      <c r="F52" s="320"/>
      <c r="G52" s="48">
        <f t="shared" si="6"/>
        <v>0</v>
      </c>
      <c r="H52" s="134"/>
      <c r="I52" s="391">
        <f t="shared" si="7"/>
        <v>0</v>
      </c>
      <c r="J52" s="392"/>
    </row>
    <row r="53" spans="1:10" x14ac:dyDescent="0.25">
      <c r="A53" s="133"/>
      <c r="B53" s="133"/>
      <c r="C53" s="133"/>
      <c r="D53" s="133"/>
      <c r="E53" s="133"/>
      <c r="F53" s="320"/>
      <c r="G53" s="48">
        <f t="shared" si="6"/>
        <v>0</v>
      </c>
      <c r="H53" s="134"/>
      <c r="I53" s="391">
        <f t="shared" si="7"/>
        <v>0</v>
      </c>
      <c r="J53" s="392"/>
    </row>
    <row r="54" spans="1:10" x14ac:dyDescent="0.25">
      <c r="A54" s="133"/>
      <c r="B54" s="133"/>
      <c r="C54" s="133"/>
      <c r="D54" s="133"/>
      <c r="E54" s="133"/>
      <c r="F54" s="320"/>
      <c r="G54" s="48">
        <f t="shared" si="6"/>
        <v>0</v>
      </c>
      <c r="H54" s="134"/>
      <c r="I54" s="391">
        <f t="shared" si="7"/>
        <v>0</v>
      </c>
      <c r="J54" s="392"/>
    </row>
    <row r="55" spans="1:10" x14ac:dyDescent="0.25">
      <c r="A55" s="133"/>
      <c r="B55" s="133"/>
      <c r="C55" s="133"/>
      <c r="D55" s="133"/>
      <c r="E55" s="133"/>
      <c r="F55" s="320"/>
      <c r="G55" s="48">
        <f t="shared" si="6"/>
        <v>0</v>
      </c>
      <c r="H55" s="134"/>
      <c r="I55" s="391">
        <f t="shared" si="7"/>
        <v>0</v>
      </c>
      <c r="J55" s="392"/>
    </row>
    <row r="56" spans="1:10" x14ac:dyDescent="0.25">
      <c r="A56" s="133"/>
      <c r="B56" s="133"/>
      <c r="C56" s="133"/>
      <c r="D56" s="133"/>
      <c r="E56" s="133"/>
      <c r="F56" s="320"/>
      <c r="G56" s="48">
        <f t="shared" si="6"/>
        <v>0</v>
      </c>
      <c r="H56" s="134"/>
      <c r="I56" s="391">
        <f t="shared" si="7"/>
        <v>0</v>
      </c>
      <c r="J56" s="392"/>
    </row>
    <row r="57" spans="1:10" x14ac:dyDescent="0.25">
      <c r="A57" s="133"/>
      <c r="B57" s="133"/>
      <c r="C57" s="133"/>
      <c r="D57" s="133"/>
      <c r="E57" s="133"/>
      <c r="F57" s="320"/>
      <c r="G57" s="48">
        <f t="shared" si="6"/>
        <v>0</v>
      </c>
      <c r="H57" s="134"/>
      <c r="I57" s="391">
        <f t="shared" si="7"/>
        <v>0</v>
      </c>
      <c r="J57" s="392"/>
    </row>
    <row r="58" spans="1:10" x14ac:dyDescent="0.25">
      <c r="A58" s="133"/>
      <c r="B58" s="133"/>
      <c r="C58" s="133"/>
      <c r="D58" s="133"/>
      <c r="E58" s="133"/>
      <c r="F58" s="320"/>
      <c r="G58" s="48">
        <f t="shared" si="6"/>
        <v>0</v>
      </c>
      <c r="H58" s="134"/>
      <c r="I58" s="391">
        <f t="shared" si="7"/>
        <v>0</v>
      </c>
      <c r="J58" s="392"/>
    </row>
    <row r="59" spans="1:10" x14ac:dyDescent="0.25">
      <c r="A59" s="133"/>
      <c r="B59" s="133"/>
      <c r="C59" s="133"/>
      <c r="D59" s="133"/>
      <c r="E59" s="133"/>
      <c r="F59" s="320"/>
      <c r="G59" s="48">
        <f t="shared" si="6"/>
        <v>0</v>
      </c>
      <c r="H59" s="134"/>
      <c r="I59" s="391">
        <f t="shared" si="7"/>
        <v>0</v>
      </c>
      <c r="J59" s="392"/>
    </row>
    <row r="60" spans="1:10" x14ac:dyDescent="0.25">
      <c r="A60" s="133"/>
      <c r="B60" s="133"/>
      <c r="C60" s="133"/>
      <c r="D60" s="133"/>
      <c r="E60" s="133"/>
      <c r="F60" s="320"/>
      <c r="G60" s="48">
        <f t="shared" si="6"/>
        <v>0</v>
      </c>
      <c r="H60" s="134"/>
      <c r="I60" s="391">
        <f t="shared" si="7"/>
        <v>0</v>
      </c>
      <c r="J60" s="392"/>
    </row>
    <row r="61" spans="1:10" x14ac:dyDescent="0.25">
      <c r="A61" s="133"/>
      <c r="B61" s="133"/>
      <c r="C61" s="133"/>
      <c r="D61" s="133"/>
      <c r="E61" s="133"/>
      <c r="F61" s="320"/>
      <c r="G61" s="48">
        <f t="shared" si="6"/>
        <v>0</v>
      </c>
      <c r="H61" s="134"/>
      <c r="I61" s="391">
        <f t="shared" si="7"/>
        <v>0</v>
      </c>
      <c r="J61" s="392"/>
    </row>
    <row r="62" spans="1:10" x14ac:dyDescent="0.25">
      <c r="A62" s="133"/>
      <c r="B62" s="133"/>
      <c r="C62" s="133"/>
      <c r="D62" s="133"/>
      <c r="E62" s="133"/>
      <c r="F62" s="320"/>
      <c r="G62" s="48">
        <f t="shared" si="6"/>
        <v>0</v>
      </c>
      <c r="H62" s="134"/>
      <c r="I62" s="391">
        <f t="shared" si="7"/>
        <v>0</v>
      </c>
      <c r="J62" s="392"/>
    </row>
    <row r="63" spans="1:10" x14ac:dyDescent="0.25">
      <c r="A63" s="52"/>
      <c r="B63" s="52"/>
      <c r="C63" s="53">
        <f>SUM(C50:C62)</f>
        <v>0</v>
      </c>
      <c r="D63" s="53">
        <f>SUM(D50:D62)</f>
        <v>0</v>
      </c>
      <c r="E63" s="53">
        <f>SUM(E50:E62)</f>
        <v>0</v>
      </c>
      <c r="F63" s="53">
        <f>SUM(F50:F62)</f>
        <v>0</v>
      </c>
      <c r="G63" s="53">
        <f>SUM(G50:G62)</f>
        <v>0</v>
      </c>
      <c r="H63" s="54"/>
      <c r="I63" s="414">
        <f>SUM(I50:I62)</f>
        <v>0</v>
      </c>
      <c r="J63" s="415"/>
    </row>
  </sheetData>
  <sheetProtection sheet="1" objects="1" scenarios="1"/>
  <mergeCells count="60">
    <mergeCell ref="I63:J63"/>
    <mergeCell ref="I52:J52"/>
    <mergeCell ref="I53:J53"/>
    <mergeCell ref="I54:J54"/>
    <mergeCell ref="I55:J55"/>
    <mergeCell ref="I56:J56"/>
    <mergeCell ref="I57:J57"/>
    <mergeCell ref="I58:J58"/>
    <mergeCell ref="I59:J59"/>
    <mergeCell ref="I60:J60"/>
    <mergeCell ref="I61:J61"/>
    <mergeCell ref="I62:J62"/>
    <mergeCell ref="I51:J51"/>
    <mergeCell ref="I40:J40"/>
    <mergeCell ref="I41:J41"/>
    <mergeCell ref="I42:J42"/>
    <mergeCell ref="I43:J43"/>
    <mergeCell ref="I44:J44"/>
    <mergeCell ref="I45:J45"/>
    <mergeCell ref="I46:J46"/>
    <mergeCell ref="I47:J47"/>
    <mergeCell ref="I48:J48"/>
    <mergeCell ref="A49:J49"/>
    <mergeCell ref="I50:J50"/>
    <mergeCell ref="I39:J39"/>
    <mergeCell ref="I28:J28"/>
    <mergeCell ref="I29:J29"/>
    <mergeCell ref="I30:J30"/>
    <mergeCell ref="I31:J31"/>
    <mergeCell ref="I32:J32"/>
    <mergeCell ref="A33:J33"/>
    <mergeCell ref="I34:J34"/>
    <mergeCell ref="I35:J35"/>
    <mergeCell ref="I36:J36"/>
    <mergeCell ref="I37:J37"/>
    <mergeCell ref="I38:J38"/>
    <mergeCell ref="I27:J27"/>
    <mergeCell ref="I17:J17"/>
    <mergeCell ref="A18:B18"/>
    <mergeCell ref="I18:J18"/>
    <mergeCell ref="I19:J19"/>
    <mergeCell ref="A20:J20"/>
    <mergeCell ref="I21:J21"/>
    <mergeCell ref="I22:J22"/>
    <mergeCell ref="I23:J23"/>
    <mergeCell ref="I24:J24"/>
    <mergeCell ref="I25:J25"/>
    <mergeCell ref="I26:J26"/>
    <mergeCell ref="I16:J16"/>
    <mergeCell ref="A2:D2"/>
    <mergeCell ref="I6:J6"/>
    <mergeCell ref="I8:J8"/>
    <mergeCell ref="I9:J9"/>
    <mergeCell ref="I10:J10"/>
    <mergeCell ref="I11:J11"/>
    <mergeCell ref="I12:J12"/>
    <mergeCell ref="I13:J13"/>
    <mergeCell ref="I14:J14"/>
    <mergeCell ref="I15:J15"/>
    <mergeCell ref="A4:J4"/>
  </mergeCells>
  <hyperlinks>
    <hyperlink ref="D5" r:id="rId1" location="se2.1.200_1430" xr:uid="{00000000-0004-0000-0600-000000000000}"/>
    <hyperlink ref="E5" r:id="rId2" location="se2.1.200_1431" display="§200.431" xr:uid="{00000000-0004-0000-0600-000001000000}"/>
  </hyperlinks>
  <pageMargins left="0.7" right="0.7" top="0.75" bottom="0.75" header="0.3" footer="0.3"/>
  <pageSetup scale="71" fitToHeight="0" orientation="portrait" r:id="rId3"/>
  <headerFooter>
    <oddHeader>&amp;C&amp;12Medicaid School-Based Health Services (SBHS) Cost Calculations Worksheet: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6" tint="0.79998168889431442"/>
  </sheetPr>
  <dimension ref="A1:P39"/>
  <sheetViews>
    <sheetView view="pageLayout" topLeftCell="A10" zoomScaleNormal="100" workbookViewId="0">
      <selection activeCell="E26" sqref="E26"/>
    </sheetView>
  </sheetViews>
  <sheetFormatPr defaultColWidth="8.7265625" defaultRowHeight="14.25" x14ac:dyDescent="0.2"/>
  <cols>
    <col min="1" max="1" width="3.26953125" style="3" customWidth="1"/>
    <col min="2" max="2" width="25.36328125" style="28" customWidth="1"/>
    <col min="3" max="3" width="14.7265625" style="28" customWidth="1"/>
    <col min="4" max="4" width="6.54296875" style="28" customWidth="1"/>
    <col min="5" max="5" width="10" style="28" customWidth="1"/>
    <col min="6" max="6" width="5.26953125" style="28" bestFit="1" customWidth="1"/>
    <col min="7" max="7" width="8.453125" style="3" customWidth="1"/>
    <col min="8" max="8" width="10.1796875" style="3" customWidth="1"/>
    <col min="9" max="9" width="4.54296875" style="8" customWidth="1"/>
    <col min="10" max="10" width="11.81640625" style="3" customWidth="1"/>
    <col min="11" max="11" width="13.453125" style="3" customWidth="1"/>
    <col min="12" max="16384" width="8.7265625" style="3"/>
  </cols>
  <sheetData>
    <row r="1" spans="1:16" s="10" customFormat="1" ht="6" customHeight="1" x14ac:dyDescent="0.25">
      <c r="B1" s="22"/>
      <c r="C1" s="7"/>
      <c r="D1" s="2"/>
      <c r="E1" s="7"/>
      <c r="F1" s="21"/>
      <c r="I1" s="5"/>
      <c r="K1" s="23"/>
    </row>
    <row r="2" spans="1:16" s="10" customFormat="1" ht="30" customHeight="1" x14ac:dyDescent="0.2">
      <c r="B2" s="417" t="s">
        <v>212</v>
      </c>
      <c r="C2" s="417"/>
      <c r="D2" s="417"/>
      <c r="E2" s="417"/>
      <c r="F2" s="417"/>
      <c r="G2" s="417"/>
      <c r="H2" s="418" t="s">
        <v>149</v>
      </c>
      <c r="I2" s="418"/>
      <c r="J2" s="24"/>
      <c r="P2" s="24"/>
    </row>
    <row r="3" spans="1:16" s="6" customFormat="1" ht="15" x14ac:dyDescent="0.25">
      <c r="A3" s="9"/>
      <c r="B3" s="9"/>
      <c r="C3" s="9"/>
      <c r="D3" s="15"/>
      <c r="E3" s="419" t="s">
        <v>120</v>
      </c>
      <c r="F3" s="422" t="s">
        <v>217</v>
      </c>
      <c r="G3" s="422"/>
    </row>
    <row r="4" spans="1:16" ht="15" x14ac:dyDescent="0.25">
      <c r="A4" s="10"/>
      <c r="B4" s="10"/>
      <c r="C4" s="10"/>
      <c r="D4" s="16"/>
      <c r="E4" s="420"/>
      <c r="F4" s="422"/>
      <c r="G4" s="422"/>
      <c r="I4" s="3"/>
    </row>
    <row r="5" spans="1:16" ht="15" x14ac:dyDescent="0.25">
      <c r="A5" s="10"/>
      <c r="B5" s="9" t="s">
        <v>211</v>
      </c>
      <c r="C5" s="10"/>
      <c r="D5" s="3"/>
      <c r="E5" s="421"/>
      <c r="F5" s="20" t="s">
        <v>121</v>
      </c>
      <c r="G5" s="17" t="s">
        <v>122</v>
      </c>
      <c r="I5" s="3"/>
    </row>
    <row r="6" spans="1:16" x14ac:dyDescent="0.2">
      <c r="A6" s="11">
        <v>1</v>
      </c>
      <c r="B6" s="423" t="s">
        <v>213</v>
      </c>
      <c r="C6" s="423"/>
      <c r="D6" s="25"/>
      <c r="E6" s="146">
        <f>'Salary, Benefits,Travel PT_LPTA'!$I$18</f>
        <v>0</v>
      </c>
      <c r="F6" s="192">
        <v>1</v>
      </c>
      <c r="G6" s="18">
        <f>SUM(E6*F6)</f>
        <v>0</v>
      </c>
      <c r="I6" s="3"/>
    </row>
    <row r="7" spans="1:16" x14ac:dyDescent="0.2">
      <c r="A7" s="12">
        <v>2</v>
      </c>
      <c r="B7" s="416" t="s">
        <v>135</v>
      </c>
      <c r="C7" s="416"/>
      <c r="D7" s="88" t="s">
        <v>160</v>
      </c>
      <c r="E7" s="146"/>
      <c r="F7" s="147"/>
      <c r="G7" s="18">
        <f t="shared" ref="G7:G14" si="0">SUM(E7*F7)</f>
        <v>0</v>
      </c>
      <c r="I7" s="3"/>
    </row>
    <row r="8" spans="1:16" x14ac:dyDescent="0.2">
      <c r="A8" s="12">
        <v>3</v>
      </c>
      <c r="B8" s="416" t="s">
        <v>136</v>
      </c>
      <c r="C8" s="416"/>
      <c r="D8" s="87" t="s">
        <v>161</v>
      </c>
      <c r="E8" s="146"/>
      <c r="F8" s="147"/>
      <c r="G8" s="18">
        <f t="shared" si="0"/>
        <v>0</v>
      </c>
      <c r="I8" s="3"/>
    </row>
    <row r="9" spans="1:16" x14ac:dyDescent="0.2">
      <c r="A9" s="12">
        <v>4</v>
      </c>
      <c r="B9" s="416" t="s">
        <v>137</v>
      </c>
      <c r="C9" s="416"/>
      <c r="D9" s="88" t="s">
        <v>162</v>
      </c>
      <c r="E9" s="146"/>
      <c r="F9" s="147"/>
      <c r="G9" s="18">
        <f t="shared" si="0"/>
        <v>0</v>
      </c>
      <c r="I9" s="3"/>
    </row>
    <row r="10" spans="1:16" x14ac:dyDescent="0.2">
      <c r="A10" s="12">
        <v>5</v>
      </c>
      <c r="B10" s="416" t="s">
        <v>138</v>
      </c>
      <c r="C10" s="416"/>
      <c r="D10" s="87" t="s">
        <v>163</v>
      </c>
      <c r="E10" s="146"/>
      <c r="F10" s="147"/>
      <c r="G10" s="18">
        <f t="shared" si="0"/>
        <v>0</v>
      </c>
      <c r="I10" s="3"/>
    </row>
    <row r="11" spans="1:16" x14ac:dyDescent="0.2">
      <c r="A11" s="13">
        <v>6</v>
      </c>
      <c r="B11" s="416" t="s">
        <v>139</v>
      </c>
      <c r="C11" s="416"/>
      <c r="D11" s="89" t="s">
        <v>164</v>
      </c>
      <c r="E11" s="146"/>
      <c r="F11" s="148"/>
      <c r="G11" s="18">
        <f t="shared" si="0"/>
        <v>0</v>
      </c>
      <c r="I11" s="3"/>
    </row>
    <row r="12" spans="1:16" x14ac:dyDescent="0.2">
      <c r="A12" s="14">
        <v>7</v>
      </c>
      <c r="B12" s="416" t="s">
        <v>140</v>
      </c>
      <c r="C12" s="416"/>
      <c r="D12" s="87" t="s">
        <v>165</v>
      </c>
      <c r="E12" s="146"/>
      <c r="F12" s="149"/>
      <c r="G12" s="18">
        <f t="shared" si="0"/>
        <v>0</v>
      </c>
      <c r="I12" s="3"/>
    </row>
    <row r="13" spans="1:16" x14ac:dyDescent="0.2">
      <c r="A13" s="10">
        <v>8</v>
      </c>
      <c r="B13" s="19" t="s">
        <v>134</v>
      </c>
      <c r="C13" s="19"/>
      <c r="D13" s="77" t="s">
        <v>146</v>
      </c>
      <c r="E13" s="123"/>
      <c r="F13" s="124"/>
      <c r="G13" s="18">
        <f t="shared" si="0"/>
        <v>0</v>
      </c>
      <c r="I13" s="3"/>
    </row>
    <row r="14" spans="1:16" x14ac:dyDescent="0.2">
      <c r="A14" s="10">
        <v>9</v>
      </c>
      <c r="B14" s="424" t="s">
        <v>148</v>
      </c>
      <c r="C14" s="424"/>
      <c r="D14" s="78" t="s">
        <v>147</v>
      </c>
      <c r="E14" s="123"/>
      <c r="F14" s="124"/>
      <c r="G14" s="18">
        <f t="shared" si="0"/>
        <v>0</v>
      </c>
      <c r="H14" s="425" t="s">
        <v>158</v>
      </c>
      <c r="I14" s="425"/>
    </row>
    <row r="15" spans="1:16" ht="15" x14ac:dyDescent="0.25">
      <c r="A15" s="10"/>
      <c r="B15" s="19"/>
      <c r="C15" s="19"/>
      <c r="D15" s="30" t="s">
        <v>222</v>
      </c>
      <c r="E15" s="32"/>
      <c r="F15" s="37"/>
      <c r="G15" s="31">
        <f>SUM(G6:G14)</f>
        <v>0</v>
      </c>
      <c r="H15" s="425"/>
      <c r="I15" s="425"/>
    </row>
    <row r="16" spans="1:16" ht="7.5" customHeight="1" x14ac:dyDescent="0.25">
      <c r="A16" s="10"/>
      <c r="B16" s="10"/>
      <c r="C16" s="10"/>
      <c r="D16" s="40"/>
      <c r="E16" s="80"/>
      <c r="F16" s="81"/>
      <c r="G16" s="82"/>
      <c r="I16" s="3"/>
    </row>
    <row r="17" spans="1:16" ht="15" customHeight="1" x14ac:dyDescent="0.25">
      <c r="B17" s="3"/>
      <c r="C17" s="3"/>
      <c r="D17" s="27"/>
      <c r="E17" s="419" t="s">
        <v>120</v>
      </c>
      <c r="F17" s="426" t="s">
        <v>217</v>
      </c>
      <c r="G17" s="427"/>
      <c r="H17" s="430" t="s">
        <v>145</v>
      </c>
      <c r="I17" s="431"/>
    </row>
    <row r="18" spans="1:16" ht="18" customHeight="1" x14ac:dyDescent="0.2">
      <c r="A18" s="10"/>
      <c r="B18" s="434" t="s">
        <v>218</v>
      </c>
      <c r="C18" s="434"/>
      <c r="D18" s="435"/>
      <c r="E18" s="420"/>
      <c r="F18" s="428"/>
      <c r="G18" s="429"/>
      <c r="H18" s="432"/>
      <c r="I18" s="433"/>
    </row>
    <row r="19" spans="1:16" ht="15" x14ac:dyDescent="0.25">
      <c r="A19" s="10"/>
      <c r="B19" s="436"/>
      <c r="C19" s="436"/>
      <c r="D19" s="437"/>
      <c r="E19" s="421"/>
      <c r="F19" s="20" t="s">
        <v>121</v>
      </c>
      <c r="G19" s="17" t="s">
        <v>122</v>
      </c>
      <c r="H19" s="39"/>
      <c r="I19" s="39"/>
    </row>
    <row r="20" spans="1:16" x14ac:dyDescent="0.2">
      <c r="A20" s="10">
        <v>10</v>
      </c>
      <c r="B20" s="441" t="s">
        <v>221</v>
      </c>
      <c r="C20" s="441"/>
      <c r="D20" s="144"/>
      <c r="E20" s="123">
        <f>'Salary, Benefits,Travel PT_LPTA'!$I$31</f>
        <v>0</v>
      </c>
      <c r="F20" s="125"/>
      <c r="G20" s="18">
        <f t="shared" ref="G20:G22" si="1">(E20*F20)</f>
        <v>0</v>
      </c>
      <c r="I20" s="3"/>
    </row>
    <row r="21" spans="1:16" x14ac:dyDescent="0.2">
      <c r="A21" s="10">
        <v>11</v>
      </c>
      <c r="B21" s="442" t="s">
        <v>220</v>
      </c>
      <c r="C21" s="442"/>
      <c r="D21" s="144"/>
      <c r="E21" s="123">
        <f>'Salary, Benefits,Travel PT_LPTA'!$I$47</f>
        <v>0</v>
      </c>
      <c r="F21" s="125"/>
      <c r="G21" s="18">
        <f t="shared" si="1"/>
        <v>0</v>
      </c>
      <c r="H21" s="26"/>
      <c r="I21" s="3"/>
    </row>
    <row r="22" spans="1:16" x14ac:dyDescent="0.2">
      <c r="A22" s="10">
        <v>12</v>
      </c>
      <c r="B22" s="145" t="s">
        <v>219</v>
      </c>
      <c r="C22" s="145"/>
      <c r="D22" s="144"/>
      <c r="E22" s="123">
        <f>'Salary, Benefits,Travel PT_LPTA'!$I$63</f>
        <v>0</v>
      </c>
      <c r="F22" s="125"/>
      <c r="G22" s="18">
        <f t="shared" si="1"/>
        <v>0</v>
      </c>
      <c r="I22" s="3"/>
    </row>
    <row r="23" spans="1:16" ht="15" x14ac:dyDescent="0.25">
      <c r="A23" s="10"/>
      <c r="B23" s="19"/>
      <c r="C23" s="19"/>
      <c r="D23" s="30" t="s">
        <v>222</v>
      </c>
      <c r="E23" s="32"/>
      <c r="F23" s="33"/>
      <c r="G23" s="31">
        <f>SUM(G20:G22)</f>
        <v>0</v>
      </c>
      <c r="I23" s="3"/>
    </row>
    <row r="24" spans="1:16" ht="15" customHeight="1" x14ac:dyDescent="0.25">
      <c r="A24" s="10"/>
      <c r="B24" s="10"/>
      <c r="C24" s="10"/>
      <c r="D24" s="40"/>
      <c r="E24" s="15"/>
      <c r="F24" s="9"/>
      <c r="G24" s="15"/>
      <c r="I24" s="3"/>
    </row>
    <row r="25" spans="1:16" ht="15" customHeight="1" x14ac:dyDescent="0.25">
      <c r="A25" s="10">
        <v>13</v>
      </c>
      <c r="B25" s="10" t="s">
        <v>268</v>
      </c>
      <c r="C25" s="10"/>
      <c r="D25" s="40"/>
      <c r="E25" s="15"/>
      <c r="F25" s="9"/>
      <c r="G25" s="15">
        <f>SUM(G15+G23)</f>
        <v>0</v>
      </c>
      <c r="I25" s="3"/>
    </row>
    <row r="26" spans="1:16" ht="15" customHeight="1" x14ac:dyDescent="0.25">
      <c r="A26" s="10">
        <v>14</v>
      </c>
      <c r="B26" s="10" t="s">
        <v>287</v>
      </c>
      <c r="C26" s="143"/>
      <c r="D26" s="29"/>
      <c r="E26" s="317"/>
      <c r="F26" s="9"/>
      <c r="G26" s="15">
        <f>SUM(E26)</f>
        <v>0</v>
      </c>
      <c r="I26" s="3"/>
    </row>
    <row r="27" spans="1:16" ht="15" customHeight="1" x14ac:dyDescent="0.25">
      <c r="A27" s="10">
        <v>15</v>
      </c>
      <c r="B27" s="10" t="s">
        <v>269</v>
      </c>
      <c r="C27" s="143"/>
      <c r="D27" s="29"/>
      <c r="E27" s="15"/>
      <c r="F27" s="9"/>
      <c r="G27" s="15" t="e">
        <f>SUM(G25/G26)</f>
        <v>#DIV/0!</v>
      </c>
      <c r="I27" s="3"/>
    </row>
    <row r="28" spans="1:16" ht="15" customHeight="1" x14ac:dyDescent="0.25">
      <c r="A28" s="10"/>
      <c r="B28" s="10"/>
      <c r="C28" s="143"/>
      <c r="D28" s="29"/>
      <c r="E28" s="15"/>
      <c r="F28" s="9"/>
      <c r="G28" s="15"/>
      <c r="I28" s="3"/>
    </row>
    <row r="29" spans="1:16" s="10" customFormat="1" ht="15" x14ac:dyDescent="0.25">
      <c r="A29" s="36"/>
      <c r="B29" s="83" t="s">
        <v>142</v>
      </c>
      <c r="C29" s="135"/>
      <c r="D29" s="84"/>
      <c r="E29" s="34"/>
      <c r="F29" s="34"/>
      <c r="G29" s="85"/>
      <c r="H29" s="85"/>
      <c r="I29" s="86"/>
      <c r="K29" s="23"/>
    </row>
    <row r="30" spans="1:16" s="10" customFormat="1" ht="3.75" customHeight="1" x14ac:dyDescent="0.25">
      <c r="B30" s="22"/>
      <c r="C30" s="7"/>
      <c r="D30" s="2"/>
      <c r="E30" s="7"/>
      <c r="F30" s="21"/>
      <c r="I30" s="5"/>
      <c r="K30" s="23"/>
    </row>
    <row r="31" spans="1:16" s="10" customFormat="1" x14ac:dyDescent="0.2">
      <c r="B31" s="417" t="s">
        <v>271</v>
      </c>
      <c r="C31" s="417"/>
      <c r="D31" s="417"/>
      <c r="E31" s="417"/>
      <c r="F31" s="417"/>
      <c r="G31" s="417"/>
      <c r="H31" s="417"/>
      <c r="J31" s="24"/>
      <c r="P31" s="24"/>
    </row>
    <row r="32" spans="1:16" ht="15" customHeight="1" x14ac:dyDescent="0.25">
      <c r="A32" s="6"/>
      <c r="B32" s="3"/>
      <c r="C32" s="6"/>
      <c r="D32" s="3"/>
      <c r="E32" s="443" t="s">
        <v>121</v>
      </c>
      <c r="F32" s="426" t="s">
        <v>272</v>
      </c>
      <c r="G32" s="427"/>
      <c r="I32" s="3"/>
    </row>
    <row r="33" spans="1:9" ht="15" x14ac:dyDescent="0.25">
      <c r="A33" s="6"/>
      <c r="B33" s="444"/>
      <c r="C33" s="444"/>
      <c r="D33" s="445"/>
      <c r="E33" s="443"/>
      <c r="F33" s="428"/>
      <c r="G33" s="429"/>
      <c r="H33" s="8"/>
      <c r="I33" s="3"/>
    </row>
    <row r="34" spans="1:9" ht="15" customHeight="1" x14ac:dyDescent="0.25">
      <c r="A34" s="3">
        <v>16</v>
      </c>
      <c r="B34" s="438" t="s">
        <v>214</v>
      </c>
      <c r="C34" s="439"/>
      <c r="D34" s="440"/>
      <c r="E34" s="124">
        <v>0.09</v>
      </c>
      <c r="F34" s="38"/>
      <c r="G34" s="31" t="e">
        <f>SUM(E34*G27)</f>
        <v>#DIV/0!</v>
      </c>
      <c r="I34" s="3"/>
    </row>
    <row r="35" spans="1:9" x14ac:dyDescent="0.2">
      <c r="B35" s="185"/>
      <c r="C35" s="184"/>
      <c r="D35" s="186"/>
      <c r="E35" s="190"/>
      <c r="F35" s="183"/>
      <c r="G35" s="184"/>
      <c r="I35" s="3"/>
    </row>
    <row r="36" spans="1:9" x14ac:dyDescent="0.2">
      <c r="B36" s="10"/>
      <c r="C36" s="5"/>
      <c r="D36" s="252"/>
      <c r="E36" s="253"/>
      <c r="F36" s="254"/>
      <c r="G36" s="5"/>
      <c r="I36" s="3"/>
    </row>
    <row r="37" spans="1:9" ht="15" customHeight="1" x14ac:dyDescent="0.25">
      <c r="A37" s="3">
        <v>17</v>
      </c>
      <c r="B37" s="446" t="s">
        <v>270</v>
      </c>
      <c r="C37" s="424"/>
      <c r="D37" s="424"/>
      <c r="E37" s="447"/>
      <c r="F37" s="451" t="e">
        <f>SUM(G34+G27)</f>
        <v>#DIV/0!</v>
      </c>
      <c r="G37" s="452"/>
      <c r="H37" s="2"/>
      <c r="I37" s="3"/>
    </row>
    <row r="38" spans="1:9" s="10" customFormat="1" ht="18" customHeight="1" x14ac:dyDescent="0.25">
      <c r="A38" s="10">
        <v>18</v>
      </c>
      <c r="B38" s="448" t="s">
        <v>273</v>
      </c>
      <c r="C38" s="449"/>
      <c r="D38" s="449"/>
      <c r="E38" s="450"/>
      <c r="F38" s="451" t="e">
        <f>SUM(F37/4)</f>
        <v>#DIV/0!</v>
      </c>
      <c r="G38" s="452"/>
      <c r="I38" s="35"/>
    </row>
    <row r="39" spans="1:9" ht="18" customHeight="1" x14ac:dyDescent="0.25">
      <c r="A39" s="3">
        <v>19</v>
      </c>
      <c r="B39" s="448" t="s">
        <v>274</v>
      </c>
      <c r="C39" s="449"/>
      <c r="D39" s="449"/>
      <c r="E39" s="450"/>
      <c r="F39" s="451" t="e">
        <f>SUM(F37/60)</f>
        <v>#DIV/0!</v>
      </c>
      <c r="G39" s="452"/>
    </row>
  </sheetData>
  <sheetProtection sheet="1" objects="1" scenarios="1"/>
  <mergeCells count="30">
    <mergeCell ref="B39:E39"/>
    <mergeCell ref="F39:G39"/>
    <mergeCell ref="E17:E19"/>
    <mergeCell ref="F17:G18"/>
    <mergeCell ref="H17:I18"/>
    <mergeCell ref="B20:C20"/>
    <mergeCell ref="B31:H31"/>
    <mergeCell ref="E32:E33"/>
    <mergeCell ref="B33:D33"/>
    <mergeCell ref="B38:E38"/>
    <mergeCell ref="F38:G38"/>
    <mergeCell ref="B37:E37"/>
    <mergeCell ref="F37:G37"/>
    <mergeCell ref="F32:G33"/>
    <mergeCell ref="B34:D34"/>
    <mergeCell ref="B21:C21"/>
    <mergeCell ref="B2:G2"/>
    <mergeCell ref="H2:I2"/>
    <mergeCell ref="E3:E5"/>
    <mergeCell ref="F3:G4"/>
    <mergeCell ref="B8:C8"/>
    <mergeCell ref="B18:D19"/>
    <mergeCell ref="H14:I15"/>
    <mergeCell ref="B6:C6"/>
    <mergeCell ref="B7:C7"/>
    <mergeCell ref="B9:C9"/>
    <mergeCell ref="B10:C10"/>
    <mergeCell ref="B11:C11"/>
    <mergeCell ref="B12:C12"/>
    <mergeCell ref="B14:C14"/>
  </mergeCells>
  <hyperlinks>
    <hyperlink ref="H17:I18" r:id="rId1" location="se2.1.200_1413" display="See 200.413(c) Direct Costs " xr:uid="{00000000-0004-0000-0700-000000000000}"/>
    <hyperlink ref="D13" r:id="rId2" location="se2.1.200_1461" xr:uid="{00000000-0004-0000-0700-000001000000}"/>
    <hyperlink ref="D14" r:id="rId3" location="se2.1.200_1453" xr:uid="{00000000-0004-0000-0700-000002000000}"/>
    <hyperlink ref="H2:I2" r:id="rId4" location="sp2.1.200.e" display="2 CFR 200 Subpart E - Cost Principles" xr:uid="{00000000-0004-0000-0700-000003000000}"/>
    <hyperlink ref="H14:I15" r:id="rId5" location="se2.1.200_168" display="§200.68 - Modified Total Direct Cost" xr:uid="{00000000-0004-0000-0700-000004000000}"/>
    <hyperlink ref="D7" r:id="rId6" location="se2.1.200_1454" xr:uid="{00000000-0004-0000-0700-000005000000}"/>
    <hyperlink ref="D8" r:id="rId7" location="se2.1.200_1459" xr:uid="{00000000-0004-0000-0700-000006000000}"/>
    <hyperlink ref="D9" r:id="rId8" location="se2.1.200_1452" xr:uid="{00000000-0004-0000-0700-000007000000}"/>
    <hyperlink ref="D10" r:id="rId9" location="se2.1.200_1465" xr:uid="{00000000-0004-0000-0700-000008000000}"/>
    <hyperlink ref="D11" r:id="rId10" location="se2.1.200_1472" xr:uid="{00000000-0004-0000-0700-000009000000}"/>
    <hyperlink ref="D12" r:id="rId11" location="se2.1.200_1474" xr:uid="{00000000-0004-0000-0700-00000A000000}"/>
  </hyperlinks>
  <pageMargins left="0.7" right="0.7" top="0.75" bottom="0.75" header="0.3" footer="0.3"/>
  <pageSetup orientation="landscape" r:id="rId12"/>
  <headerFooter>
    <oddHeader>&amp;C&amp;12Medicaid School-Based Health Services (SBHS) Cost Calculations Worksheet: &amp;A</oddHeader>
    <oddFooter>&amp;L&amp;11Oregon Health Authority
Health Systems Division&amp;C&amp;11&amp;P of &amp;N&amp;R&amp;11Last updated 10/10/2019</oddFooter>
  </headerFooter>
  <rowBreaks count="1" manualBreakCount="1">
    <brk id="39" max="16383" man="1"/>
  </rowBreaks>
  <ignoredErrors>
    <ignoredError sqref="E22 D21:E21 E20"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5" tint="0.79998168889431442"/>
    <pageSetUpPr fitToPage="1"/>
  </sheetPr>
  <dimension ref="A1:J69"/>
  <sheetViews>
    <sheetView view="pageLayout" topLeftCell="A13" zoomScaleNormal="100" workbookViewId="0">
      <selection activeCell="H27" sqref="H27"/>
    </sheetView>
  </sheetViews>
  <sheetFormatPr defaultRowHeight="18" x14ac:dyDescent="0.25"/>
  <cols>
    <col min="6" max="6" width="8.36328125" customWidth="1"/>
    <col min="7" max="7" width="11.26953125" customWidth="1"/>
    <col min="8" max="8" width="10.453125" customWidth="1"/>
    <col min="10" max="10" width="6.90625" customWidth="1"/>
  </cols>
  <sheetData>
    <row r="1" spans="1:10" x14ac:dyDescent="0.25">
      <c r="A1" s="150"/>
      <c r="B1" s="151"/>
      <c r="C1" s="151"/>
      <c r="D1" s="151"/>
      <c r="E1" s="151"/>
      <c r="F1" s="163"/>
      <c r="G1" s="164"/>
      <c r="H1" s="165" t="s">
        <v>118</v>
      </c>
      <c r="I1" s="166"/>
      <c r="J1" s="151"/>
    </row>
    <row r="2" spans="1:10" s="251" customFormat="1" x14ac:dyDescent="0.25">
      <c r="A2" s="403" t="s">
        <v>225</v>
      </c>
      <c r="B2" s="403"/>
      <c r="C2" s="403"/>
      <c r="D2" s="403"/>
      <c r="E2" s="243"/>
      <c r="F2" s="244" t="s">
        <v>116</v>
      </c>
      <c r="G2" s="245"/>
      <c r="H2" s="246"/>
      <c r="I2" s="247" t="s">
        <v>117</v>
      </c>
      <c r="J2" s="243"/>
    </row>
    <row r="3" spans="1:10" ht="6" customHeight="1" x14ac:dyDescent="0.25">
      <c r="A3" s="42"/>
      <c r="B3" s="43"/>
      <c r="C3" s="44"/>
      <c r="D3" s="45"/>
      <c r="E3" s="45"/>
      <c r="F3" s="46"/>
      <c r="G3" s="46"/>
      <c r="H3" s="46"/>
      <c r="I3" s="46"/>
      <c r="J3" s="41"/>
    </row>
    <row r="4" spans="1:10" ht="56.25" customHeight="1" x14ac:dyDescent="0.25">
      <c r="A4" s="381" t="s">
        <v>415</v>
      </c>
      <c r="B4" s="382"/>
      <c r="C4" s="382"/>
      <c r="D4" s="382"/>
      <c r="E4" s="382"/>
      <c r="F4" s="382"/>
      <c r="G4" s="382"/>
      <c r="H4" s="382"/>
      <c r="I4" s="382"/>
      <c r="J4" s="382"/>
    </row>
    <row r="5" spans="1:10" x14ac:dyDescent="0.25">
      <c r="A5" s="42"/>
      <c r="B5" s="43"/>
      <c r="C5" s="44"/>
      <c r="D5" s="76" t="s">
        <v>144</v>
      </c>
      <c r="E5" s="158" t="str">
        <f>'[1]Salary, Benefits, &amp; Travel'!$L$4</f>
        <v>§200.431</v>
      </c>
      <c r="F5" s="159"/>
      <c r="G5" s="161"/>
      <c r="H5" s="46"/>
      <c r="I5" s="46"/>
      <c r="J5" s="41"/>
    </row>
    <row r="6" spans="1:10" ht="51.75" customHeight="1" x14ac:dyDescent="0.25">
      <c r="A6" s="47" t="s">
        <v>1</v>
      </c>
      <c r="B6" s="47" t="s">
        <v>0</v>
      </c>
      <c r="C6" s="47" t="s">
        <v>14</v>
      </c>
      <c r="D6" s="153" t="s">
        <v>224</v>
      </c>
      <c r="E6" s="152" t="s">
        <v>227</v>
      </c>
      <c r="F6" s="152" t="s">
        <v>228</v>
      </c>
      <c r="G6" s="249" t="s">
        <v>231</v>
      </c>
      <c r="H6" s="248" t="s">
        <v>230</v>
      </c>
      <c r="I6" s="385" t="s">
        <v>229</v>
      </c>
      <c r="J6" s="386"/>
    </row>
    <row r="7" spans="1:10" ht="20.25" customHeight="1" x14ac:dyDescent="0.25">
      <c r="A7" s="155" t="s">
        <v>234</v>
      </c>
      <c r="B7" s="156"/>
      <c r="C7" s="156"/>
      <c r="D7" s="156"/>
      <c r="E7" s="156"/>
      <c r="F7" s="156"/>
      <c r="G7" s="156"/>
      <c r="H7" s="156"/>
      <c r="I7" s="160"/>
      <c r="J7" s="157"/>
    </row>
    <row r="8" spans="1:10" x14ac:dyDescent="0.25">
      <c r="A8" s="237"/>
      <c r="B8" s="237"/>
      <c r="C8" s="237"/>
      <c r="D8" s="238"/>
      <c r="E8" s="238">
        <v>0</v>
      </c>
      <c r="F8" s="238"/>
      <c r="G8" s="162">
        <f>SUM(D8+E8+F8)</f>
        <v>0</v>
      </c>
      <c r="H8" s="126">
        <v>1</v>
      </c>
      <c r="I8" s="387">
        <f>SUM(G8*H8)</f>
        <v>0</v>
      </c>
      <c r="J8" s="388"/>
    </row>
    <row r="9" spans="1:10" x14ac:dyDescent="0.25">
      <c r="A9" s="237"/>
      <c r="B9" s="237"/>
      <c r="C9" s="237"/>
      <c r="D9" s="238"/>
      <c r="E9" s="238"/>
      <c r="F9" s="238"/>
      <c r="G9" s="162">
        <f t="shared" ref="G9:G23" si="0">SUM(D9+E9+F9)</f>
        <v>0</v>
      </c>
      <c r="H9" s="126">
        <v>1</v>
      </c>
      <c r="I9" s="389">
        <f t="shared" ref="I9:I16" si="1">SUM(G9*H9)</f>
        <v>0</v>
      </c>
      <c r="J9" s="390"/>
    </row>
    <row r="10" spans="1:10" x14ac:dyDescent="0.25">
      <c r="A10" s="237"/>
      <c r="B10" s="237"/>
      <c r="C10" s="237"/>
      <c r="D10" s="238"/>
      <c r="E10" s="238"/>
      <c r="F10" s="238"/>
      <c r="G10" s="162">
        <f t="shared" si="0"/>
        <v>0</v>
      </c>
      <c r="H10" s="126"/>
      <c r="I10" s="389">
        <f t="shared" si="1"/>
        <v>0</v>
      </c>
      <c r="J10" s="390"/>
    </row>
    <row r="11" spans="1:10" x14ac:dyDescent="0.25">
      <c r="A11" s="237"/>
      <c r="B11" s="237"/>
      <c r="C11" s="237"/>
      <c r="D11" s="238"/>
      <c r="E11" s="238"/>
      <c r="F11" s="238"/>
      <c r="G11" s="162">
        <f t="shared" si="0"/>
        <v>0</v>
      </c>
      <c r="H11" s="126"/>
      <c r="I11" s="389">
        <f t="shared" si="1"/>
        <v>0</v>
      </c>
      <c r="J11" s="390"/>
    </row>
    <row r="12" spans="1:10" x14ac:dyDescent="0.25">
      <c r="A12" s="237"/>
      <c r="B12" s="237"/>
      <c r="C12" s="237"/>
      <c r="D12" s="238"/>
      <c r="E12" s="238"/>
      <c r="F12" s="238"/>
      <c r="G12" s="162">
        <f t="shared" si="0"/>
        <v>0</v>
      </c>
      <c r="H12" s="126"/>
      <c r="I12" s="389">
        <f t="shared" si="1"/>
        <v>0</v>
      </c>
      <c r="J12" s="390"/>
    </row>
    <row r="13" spans="1:10" x14ac:dyDescent="0.25">
      <c r="A13" s="237"/>
      <c r="B13" s="237"/>
      <c r="C13" s="237"/>
      <c r="D13" s="238"/>
      <c r="E13" s="238"/>
      <c r="F13" s="238"/>
      <c r="G13" s="162">
        <f t="shared" si="0"/>
        <v>0</v>
      </c>
      <c r="H13" s="126"/>
      <c r="I13" s="389">
        <f t="shared" si="1"/>
        <v>0</v>
      </c>
      <c r="J13" s="390"/>
    </row>
    <row r="14" spans="1:10" x14ac:dyDescent="0.25">
      <c r="A14" s="237"/>
      <c r="B14" s="237"/>
      <c r="C14" s="237"/>
      <c r="D14" s="238"/>
      <c r="E14" s="238"/>
      <c r="F14" s="238"/>
      <c r="G14" s="162">
        <f t="shared" si="0"/>
        <v>0</v>
      </c>
      <c r="H14" s="126"/>
      <c r="I14" s="389">
        <f t="shared" si="1"/>
        <v>0</v>
      </c>
      <c r="J14" s="390"/>
    </row>
    <row r="15" spans="1:10" x14ac:dyDescent="0.25">
      <c r="A15" s="237"/>
      <c r="B15" s="237"/>
      <c r="C15" s="237"/>
      <c r="D15" s="238"/>
      <c r="E15" s="238"/>
      <c r="F15" s="238"/>
      <c r="G15" s="162">
        <f t="shared" si="0"/>
        <v>0</v>
      </c>
      <c r="H15" s="126"/>
      <c r="I15" s="389">
        <f t="shared" si="1"/>
        <v>0</v>
      </c>
      <c r="J15" s="390"/>
    </row>
    <row r="16" spans="1:10" x14ac:dyDescent="0.25">
      <c r="A16" s="237"/>
      <c r="B16" s="237"/>
      <c r="C16" s="237"/>
      <c r="D16" s="238"/>
      <c r="E16" s="238"/>
      <c r="F16" s="238"/>
      <c r="G16" s="162">
        <f t="shared" si="0"/>
        <v>0</v>
      </c>
      <c r="H16" s="126"/>
      <c r="I16" s="389">
        <f t="shared" si="1"/>
        <v>0</v>
      </c>
      <c r="J16" s="390"/>
    </row>
    <row r="17" spans="1:10" x14ac:dyDescent="0.25">
      <c r="A17" s="237"/>
      <c r="B17" s="237"/>
      <c r="C17" s="237"/>
      <c r="D17" s="238"/>
      <c r="E17" s="238"/>
      <c r="F17" s="238"/>
      <c r="G17" s="162"/>
      <c r="H17" s="126"/>
      <c r="I17" s="389">
        <f t="shared" ref="I17:I23" si="2">SUM(G17*H17)</f>
        <v>0</v>
      </c>
      <c r="J17" s="390"/>
    </row>
    <row r="18" spans="1:10" x14ac:dyDescent="0.25">
      <c r="A18" s="237"/>
      <c r="B18" s="237"/>
      <c r="C18" s="237"/>
      <c r="D18" s="238"/>
      <c r="E18" s="238"/>
      <c r="F18" s="238"/>
      <c r="G18" s="162"/>
      <c r="H18" s="126"/>
      <c r="I18" s="389">
        <f t="shared" si="2"/>
        <v>0</v>
      </c>
      <c r="J18" s="390"/>
    </row>
    <row r="19" spans="1:10" x14ac:dyDescent="0.25">
      <c r="A19" s="237"/>
      <c r="B19" s="237"/>
      <c r="C19" s="237"/>
      <c r="D19" s="238"/>
      <c r="E19" s="238"/>
      <c r="F19" s="238"/>
      <c r="G19" s="162"/>
      <c r="H19" s="126"/>
      <c r="I19" s="389">
        <f t="shared" si="2"/>
        <v>0</v>
      </c>
      <c r="J19" s="390"/>
    </row>
    <row r="20" spans="1:10" x14ac:dyDescent="0.25">
      <c r="A20" s="237"/>
      <c r="B20" s="237"/>
      <c r="C20" s="237"/>
      <c r="D20" s="238"/>
      <c r="E20" s="238"/>
      <c r="F20" s="238"/>
      <c r="G20" s="162"/>
      <c r="H20" s="126"/>
      <c r="I20" s="389">
        <f t="shared" si="2"/>
        <v>0</v>
      </c>
      <c r="J20" s="390"/>
    </row>
    <row r="21" spans="1:10" x14ac:dyDescent="0.25">
      <c r="A21" s="237"/>
      <c r="B21" s="237"/>
      <c r="C21" s="237"/>
      <c r="D21" s="238"/>
      <c r="E21" s="238"/>
      <c r="F21" s="238"/>
      <c r="G21" s="162"/>
      <c r="H21" s="126"/>
      <c r="I21" s="389">
        <f t="shared" si="2"/>
        <v>0</v>
      </c>
      <c r="J21" s="390"/>
    </row>
    <row r="22" spans="1:10" x14ac:dyDescent="0.25">
      <c r="A22" s="237"/>
      <c r="B22" s="237"/>
      <c r="C22" s="237"/>
      <c r="D22" s="238"/>
      <c r="E22" s="238"/>
      <c r="F22" s="238"/>
      <c r="G22" s="162"/>
      <c r="H22" s="126"/>
      <c r="I22" s="389">
        <f t="shared" si="2"/>
        <v>0</v>
      </c>
      <c r="J22" s="390"/>
    </row>
    <row r="23" spans="1:10" ht="18.75" thickBot="1" x14ac:dyDescent="0.3">
      <c r="A23" s="237"/>
      <c r="B23" s="237"/>
      <c r="C23" s="237"/>
      <c r="D23" s="238"/>
      <c r="E23" s="238"/>
      <c r="F23" s="238"/>
      <c r="G23" s="162">
        <f t="shared" si="0"/>
        <v>0</v>
      </c>
      <c r="H23" s="126"/>
      <c r="I23" s="389">
        <f t="shared" si="2"/>
        <v>0</v>
      </c>
      <c r="J23" s="390"/>
    </row>
    <row r="24" spans="1:10" ht="19.5" thickTop="1" thickBot="1" x14ac:dyDescent="0.3">
      <c r="A24" s="404" t="s">
        <v>334</v>
      </c>
      <c r="B24" s="405"/>
      <c r="C24" s="173">
        <f>SUM(C8:C23)</f>
        <v>0</v>
      </c>
      <c r="D24" s="175">
        <f>SUM(D8:D23)</f>
        <v>0</v>
      </c>
      <c r="E24" s="175">
        <f>SUM(E8:E23)</f>
        <v>0</v>
      </c>
      <c r="F24" s="167">
        <f>SUM(F8:F23)</f>
        <v>0</v>
      </c>
      <c r="G24" s="167">
        <f>SUM(G8:G23)</f>
        <v>0</v>
      </c>
      <c r="H24" s="174"/>
      <c r="I24" s="393">
        <f>SUM(I8:J23)</f>
        <v>0</v>
      </c>
      <c r="J24" s="394"/>
    </row>
    <row r="25" spans="1:10" ht="52.5" customHeight="1" thickTop="1" x14ac:dyDescent="0.25">
      <c r="A25" s="193" t="s">
        <v>1</v>
      </c>
      <c r="B25" s="193" t="s">
        <v>0</v>
      </c>
      <c r="C25" s="194" t="s">
        <v>14</v>
      </c>
      <c r="D25" s="194" t="s">
        <v>224</v>
      </c>
      <c r="E25" s="195" t="s">
        <v>227</v>
      </c>
      <c r="F25" s="195" t="s">
        <v>228</v>
      </c>
      <c r="G25" s="195" t="s">
        <v>238</v>
      </c>
      <c r="H25" s="195" t="s">
        <v>239</v>
      </c>
      <c r="I25" s="401" t="s">
        <v>229</v>
      </c>
      <c r="J25" s="402"/>
    </row>
    <row r="26" spans="1:10" ht="20.25" customHeight="1" x14ac:dyDescent="0.25">
      <c r="A26" s="395" t="s">
        <v>221</v>
      </c>
      <c r="B26" s="396"/>
      <c r="C26" s="396"/>
      <c r="D26" s="396"/>
      <c r="E26" s="396"/>
      <c r="F26" s="396"/>
      <c r="G26" s="396"/>
      <c r="H26" s="396"/>
      <c r="I26" s="396"/>
      <c r="J26" s="397"/>
    </row>
    <row r="27" spans="1:10" ht="21" customHeight="1" x14ac:dyDescent="0.25">
      <c r="A27" s="127"/>
      <c r="B27" s="127"/>
      <c r="C27" s="127"/>
      <c r="D27" s="128"/>
      <c r="E27" s="128"/>
      <c r="F27" s="318"/>
      <c r="G27" s="48">
        <f>SUM(D27:F27)</f>
        <v>0</v>
      </c>
      <c r="H27" s="129"/>
      <c r="I27" s="391">
        <f>(G27*H27)</f>
        <v>0</v>
      </c>
      <c r="J27" s="392"/>
    </row>
    <row r="28" spans="1:10" x14ac:dyDescent="0.25">
      <c r="A28" s="127"/>
      <c r="B28" s="127"/>
      <c r="C28" s="127"/>
      <c r="D28" s="128"/>
      <c r="E28" s="128"/>
      <c r="F28" s="318"/>
      <c r="G28" s="48">
        <f t="shared" ref="G28:G36" si="3">SUM(D28:F28)</f>
        <v>0</v>
      </c>
      <c r="H28" s="129"/>
      <c r="I28" s="391">
        <f t="shared" ref="I28:I36" si="4">(G28*H28)</f>
        <v>0</v>
      </c>
      <c r="J28" s="392"/>
    </row>
    <row r="29" spans="1:10" x14ac:dyDescent="0.25">
      <c r="A29" s="127"/>
      <c r="B29" s="127"/>
      <c r="C29" s="127"/>
      <c r="D29" s="128"/>
      <c r="E29" s="128"/>
      <c r="F29" s="318"/>
      <c r="G29" s="48">
        <f t="shared" si="3"/>
        <v>0</v>
      </c>
      <c r="H29" s="129"/>
      <c r="I29" s="391">
        <f t="shared" si="4"/>
        <v>0</v>
      </c>
      <c r="J29" s="392"/>
    </row>
    <row r="30" spans="1:10" x14ac:dyDescent="0.25">
      <c r="A30" s="127"/>
      <c r="B30" s="127"/>
      <c r="C30" s="127"/>
      <c r="D30" s="128"/>
      <c r="E30" s="128"/>
      <c r="F30" s="318"/>
      <c r="G30" s="48">
        <f t="shared" si="3"/>
        <v>0</v>
      </c>
      <c r="H30" s="129"/>
      <c r="I30" s="391">
        <f t="shared" si="4"/>
        <v>0</v>
      </c>
      <c r="J30" s="392"/>
    </row>
    <row r="31" spans="1:10" x14ac:dyDescent="0.25">
      <c r="A31" s="127"/>
      <c r="B31" s="127"/>
      <c r="C31" s="127"/>
      <c r="D31" s="128"/>
      <c r="E31" s="128"/>
      <c r="F31" s="318"/>
      <c r="G31" s="48">
        <f t="shared" si="3"/>
        <v>0</v>
      </c>
      <c r="H31" s="129"/>
      <c r="I31" s="391">
        <f t="shared" si="4"/>
        <v>0</v>
      </c>
      <c r="J31" s="392"/>
    </row>
    <row r="32" spans="1:10" x14ac:dyDescent="0.25">
      <c r="A32" s="127"/>
      <c r="B32" s="127"/>
      <c r="C32" s="127"/>
      <c r="D32" s="128"/>
      <c r="E32" s="128"/>
      <c r="F32" s="318"/>
      <c r="G32" s="48">
        <f t="shared" si="3"/>
        <v>0</v>
      </c>
      <c r="H32" s="129"/>
      <c r="I32" s="391">
        <f t="shared" si="4"/>
        <v>0</v>
      </c>
      <c r="J32" s="392"/>
    </row>
    <row r="33" spans="1:10" x14ac:dyDescent="0.25">
      <c r="A33" s="127"/>
      <c r="B33" s="127"/>
      <c r="C33" s="127"/>
      <c r="D33" s="128"/>
      <c r="E33" s="128"/>
      <c r="F33" s="318"/>
      <c r="G33" s="48">
        <f t="shared" si="3"/>
        <v>0</v>
      </c>
      <c r="H33" s="129"/>
      <c r="I33" s="391">
        <f t="shared" si="4"/>
        <v>0</v>
      </c>
      <c r="J33" s="392"/>
    </row>
    <row r="34" spans="1:10" x14ac:dyDescent="0.25">
      <c r="A34" s="127"/>
      <c r="B34" s="127"/>
      <c r="C34" s="127"/>
      <c r="D34" s="128"/>
      <c r="E34" s="128"/>
      <c r="F34" s="318"/>
      <c r="G34" s="48">
        <f t="shared" si="3"/>
        <v>0</v>
      </c>
      <c r="H34" s="129"/>
      <c r="I34" s="391">
        <f t="shared" si="4"/>
        <v>0</v>
      </c>
      <c r="J34" s="392"/>
    </row>
    <row r="35" spans="1:10" x14ac:dyDescent="0.25">
      <c r="A35" s="127"/>
      <c r="B35" s="127"/>
      <c r="C35" s="127"/>
      <c r="D35" s="128"/>
      <c r="E35" s="128"/>
      <c r="F35" s="318"/>
      <c r="G35" s="48">
        <f t="shared" si="3"/>
        <v>0</v>
      </c>
      <c r="H35" s="129"/>
      <c r="I35" s="391">
        <f t="shared" si="4"/>
        <v>0</v>
      </c>
      <c r="J35" s="392"/>
    </row>
    <row r="36" spans="1:10" x14ac:dyDescent="0.25">
      <c r="A36" s="127"/>
      <c r="B36" s="127"/>
      <c r="C36" s="127"/>
      <c r="D36" s="128"/>
      <c r="E36" s="128"/>
      <c r="F36" s="318"/>
      <c r="G36" s="48">
        <f t="shared" si="3"/>
        <v>0</v>
      </c>
      <c r="H36" s="129"/>
      <c r="I36" s="391">
        <f t="shared" si="4"/>
        <v>0</v>
      </c>
      <c r="J36" s="392"/>
    </row>
    <row r="37" spans="1:10" x14ac:dyDescent="0.25">
      <c r="A37" s="49"/>
      <c r="B37" s="49"/>
      <c r="C37" s="50">
        <f>SUM(C26:C36)</f>
        <v>0</v>
      </c>
      <c r="D37" s="50">
        <f>SUM(D26:D36)</f>
        <v>0</v>
      </c>
      <c r="E37" s="50">
        <f>SUM(E26:E36)</f>
        <v>0</v>
      </c>
      <c r="F37" s="50">
        <f>SUM(F26:F36)</f>
        <v>0</v>
      </c>
      <c r="G37" s="50">
        <f>SUM(G27:G36)</f>
        <v>0</v>
      </c>
      <c r="H37" s="51" t="e">
        <f>SUMPRODUCT(C26:C36,H26:H36)/C37</f>
        <v>#DIV/0!</v>
      </c>
      <c r="I37" s="399">
        <f>SUM(I26:I36)</f>
        <v>0</v>
      </c>
      <c r="J37" s="400"/>
    </row>
    <row r="38" spans="1:10" ht="51.75" x14ac:dyDescent="0.25">
      <c r="A38" s="193" t="s">
        <v>1</v>
      </c>
      <c r="B38" s="193" t="s">
        <v>0</v>
      </c>
      <c r="C38" s="194" t="s">
        <v>14</v>
      </c>
      <c r="D38" s="194" t="s">
        <v>224</v>
      </c>
      <c r="E38" s="195" t="s">
        <v>227</v>
      </c>
      <c r="F38" s="195" t="s">
        <v>228</v>
      </c>
      <c r="G38" s="195" t="s">
        <v>238</v>
      </c>
      <c r="H38" s="195" t="s">
        <v>239</v>
      </c>
      <c r="I38" s="401" t="s">
        <v>229</v>
      </c>
      <c r="J38" s="402"/>
    </row>
    <row r="39" spans="1:10" ht="20.25" customHeight="1" x14ac:dyDescent="0.25">
      <c r="A39" s="406" t="s">
        <v>220</v>
      </c>
      <c r="B39" s="407"/>
      <c r="C39" s="407"/>
      <c r="D39" s="407"/>
      <c r="E39" s="407"/>
      <c r="F39" s="407"/>
      <c r="G39" s="407"/>
      <c r="H39" s="407"/>
      <c r="I39" s="407"/>
      <c r="J39" s="408"/>
    </row>
    <row r="40" spans="1:10" x14ac:dyDescent="0.25">
      <c r="A40" s="130"/>
      <c r="B40" s="130"/>
      <c r="C40" s="130"/>
      <c r="D40" s="130"/>
      <c r="E40" s="130"/>
      <c r="F40" s="131"/>
      <c r="G40" s="48">
        <f>SUM(D40:F40)</f>
        <v>0</v>
      </c>
      <c r="H40" s="132"/>
      <c r="I40" s="391">
        <f>SUM(G40*H40)</f>
        <v>0</v>
      </c>
      <c r="J40" s="398"/>
    </row>
    <row r="41" spans="1:10" x14ac:dyDescent="0.25">
      <c r="A41" s="130"/>
      <c r="B41" s="130"/>
      <c r="C41" s="130"/>
      <c r="D41" s="130"/>
      <c r="E41" s="130"/>
      <c r="F41" s="131"/>
      <c r="G41" s="48">
        <f t="shared" ref="G41:G52" si="5">SUM(D41:F41)</f>
        <v>0</v>
      </c>
      <c r="H41" s="132"/>
      <c r="I41" s="391">
        <f t="shared" ref="I41:I52" si="6">SUM(G41*H41)</f>
        <v>0</v>
      </c>
      <c r="J41" s="398"/>
    </row>
    <row r="42" spans="1:10" x14ac:dyDescent="0.25">
      <c r="A42" s="130"/>
      <c r="B42" s="130"/>
      <c r="C42" s="130"/>
      <c r="D42" s="131"/>
      <c r="E42" s="131"/>
      <c r="F42" s="131"/>
      <c r="G42" s="48">
        <f t="shared" si="5"/>
        <v>0</v>
      </c>
      <c r="H42" s="132"/>
      <c r="I42" s="391">
        <f t="shared" si="6"/>
        <v>0</v>
      </c>
      <c r="J42" s="398"/>
    </row>
    <row r="43" spans="1:10" ht="21" customHeight="1" x14ac:dyDescent="0.25">
      <c r="A43" s="130"/>
      <c r="B43" s="130"/>
      <c r="C43" s="130"/>
      <c r="D43" s="131"/>
      <c r="E43" s="131"/>
      <c r="F43" s="131"/>
      <c r="G43" s="48">
        <f t="shared" si="5"/>
        <v>0</v>
      </c>
      <c r="H43" s="132"/>
      <c r="I43" s="391">
        <f t="shared" si="6"/>
        <v>0</v>
      </c>
      <c r="J43" s="398"/>
    </row>
    <row r="44" spans="1:10" x14ac:dyDescent="0.25">
      <c r="A44" s="130"/>
      <c r="B44" s="130"/>
      <c r="C44" s="130"/>
      <c r="D44" s="131"/>
      <c r="E44" s="131"/>
      <c r="F44" s="131"/>
      <c r="G44" s="48">
        <f t="shared" si="5"/>
        <v>0</v>
      </c>
      <c r="H44" s="132"/>
      <c r="I44" s="391">
        <f t="shared" si="6"/>
        <v>0</v>
      </c>
      <c r="J44" s="398"/>
    </row>
    <row r="45" spans="1:10" x14ac:dyDescent="0.25">
      <c r="A45" s="130"/>
      <c r="B45" s="130"/>
      <c r="C45" s="130"/>
      <c r="D45" s="131"/>
      <c r="E45" s="131"/>
      <c r="F45" s="131"/>
      <c r="G45" s="48">
        <f t="shared" si="5"/>
        <v>0</v>
      </c>
      <c r="H45" s="132"/>
      <c r="I45" s="391">
        <f t="shared" si="6"/>
        <v>0</v>
      </c>
      <c r="J45" s="398"/>
    </row>
    <row r="46" spans="1:10" x14ac:dyDescent="0.25">
      <c r="A46" s="130"/>
      <c r="B46" s="130"/>
      <c r="C46" s="130"/>
      <c r="D46" s="131"/>
      <c r="E46" s="131"/>
      <c r="F46" s="131"/>
      <c r="G46" s="48">
        <f t="shared" si="5"/>
        <v>0</v>
      </c>
      <c r="H46" s="132"/>
      <c r="I46" s="391">
        <f t="shared" si="6"/>
        <v>0</v>
      </c>
      <c r="J46" s="398"/>
    </row>
    <row r="47" spans="1:10" x14ac:dyDescent="0.25">
      <c r="A47" s="130"/>
      <c r="B47" s="130"/>
      <c r="C47" s="130"/>
      <c r="D47" s="131"/>
      <c r="E47" s="131"/>
      <c r="F47" s="131"/>
      <c r="G47" s="48">
        <f t="shared" si="5"/>
        <v>0</v>
      </c>
      <c r="H47" s="132"/>
      <c r="I47" s="391">
        <f t="shared" si="6"/>
        <v>0</v>
      </c>
      <c r="J47" s="398"/>
    </row>
    <row r="48" spans="1:10" x14ac:dyDescent="0.25">
      <c r="A48" s="130"/>
      <c r="B48" s="130"/>
      <c r="C48" s="130"/>
      <c r="D48" s="131"/>
      <c r="E48" s="131"/>
      <c r="F48" s="131"/>
      <c r="G48" s="48">
        <f t="shared" si="5"/>
        <v>0</v>
      </c>
      <c r="H48" s="132"/>
      <c r="I48" s="391">
        <f t="shared" si="6"/>
        <v>0</v>
      </c>
      <c r="J48" s="398"/>
    </row>
    <row r="49" spans="1:10" x14ac:dyDescent="0.25">
      <c r="A49" s="130"/>
      <c r="B49" s="130"/>
      <c r="C49" s="130"/>
      <c r="D49" s="131"/>
      <c r="E49" s="131"/>
      <c r="F49" s="131"/>
      <c r="G49" s="48">
        <f t="shared" si="5"/>
        <v>0</v>
      </c>
      <c r="H49" s="132"/>
      <c r="I49" s="391">
        <f t="shared" si="6"/>
        <v>0</v>
      </c>
      <c r="J49" s="398"/>
    </row>
    <row r="50" spans="1:10" x14ac:dyDescent="0.25">
      <c r="A50" s="130"/>
      <c r="B50" s="130"/>
      <c r="C50" s="130"/>
      <c r="D50" s="131"/>
      <c r="E50" s="131"/>
      <c r="F50" s="131"/>
      <c r="G50" s="48">
        <f t="shared" si="5"/>
        <v>0</v>
      </c>
      <c r="H50" s="132"/>
      <c r="I50" s="391">
        <f t="shared" si="6"/>
        <v>0</v>
      </c>
      <c r="J50" s="398"/>
    </row>
    <row r="51" spans="1:10" x14ac:dyDescent="0.25">
      <c r="A51" s="130"/>
      <c r="B51" s="130"/>
      <c r="C51" s="130"/>
      <c r="D51" s="131"/>
      <c r="E51" s="131"/>
      <c r="F51" s="131"/>
      <c r="G51" s="48">
        <f t="shared" si="5"/>
        <v>0</v>
      </c>
      <c r="H51" s="132"/>
      <c r="I51" s="391">
        <f t="shared" si="6"/>
        <v>0</v>
      </c>
      <c r="J51" s="398"/>
    </row>
    <row r="52" spans="1:10" x14ac:dyDescent="0.25">
      <c r="A52" s="130"/>
      <c r="B52" s="130"/>
      <c r="C52" s="130"/>
      <c r="D52" s="131"/>
      <c r="E52" s="131"/>
      <c r="F52" s="131"/>
      <c r="G52" s="48">
        <f t="shared" si="5"/>
        <v>0</v>
      </c>
      <c r="H52" s="132"/>
      <c r="I52" s="391">
        <f t="shared" si="6"/>
        <v>0</v>
      </c>
      <c r="J52" s="398"/>
    </row>
    <row r="53" spans="1:10" x14ac:dyDescent="0.25">
      <c r="A53" s="169"/>
      <c r="B53" s="169"/>
      <c r="C53" s="169">
        <f>SUM(C40:C52)</f>
        <v>0</v>
      </c>
      <c r="D53" s="170">
        <f>SUM(D40:D52)</f>
        <v>0</v>
      </c>
      <c r="E53" s="170">
        <f>SUM(E40:E52)</f>
        <v>0</v>
      </c>
      <c r="F53" s="171">
        <f>SUM(F40:F52)</f>
        <v>0</v>
      </c>
      <c r="G53" s="171">
        <f>SUM(G40:G52)</f>
        <v>0</v>
      </c>
      <c r="H53" s="172"/>
      <c r="I53" s="412">
        <f>SUM(I40:J52)</f>
        <v>0</v>
      </c>
      <c r="J53" s="413"/>
    </row>
    <row r="54" spans="1:10" ht="51.75" customHeight="1" x14ac:dyDescent="0.25">
      <c r="A54" s="193" t="s">
        <v>1</v>
      </c>
      <c r="B54" s="193" t="s">
        <v>0</v>
      </c>
      <c r="C54" s="194" t="s">
        <v>14</v>
      </c>
      <c r="D54" s="194" t="s">
        <v>224</v>
      </c>
      <c r="E54" s="195" t="s">
        <v>227</v>
      </c>
      <c r="F54" s="195" t="s">
        <v>228</v>
      </c>
      <c r="G54" s="195" t="s">
        <v>238</v>
      </c>
      <c r="H54" s="195" t="s">
        <v>239</v>
      </c>
      <c r="I54" s="401" t="s">
        <v>229</v>
      </c>
      <c r="J54" s="402"/>
    </row>
    <row r="55" spans="1:10" ht="20.25" x14ac:dyDescent="0.3">
      <c r="A55" s="409" t="s">
        <v>219</v>
      </c>
      <c r="B55" s="410"/>
      <c r="C55" s="410"/>
      <c r="D55" s="410"/>
      <c r="E55" s="410"/>
      <c r="F55" s="410"/>
      <c r="G55" s="410"/>
      <c r="H55" s="410"/>
      <c r="I55" s="410"/>
      <c r="J55" s="411"/>
    </row>
    <row r="56" spans="1:10" x14ac:dyDescent="0.25">
      <c r="A56" s="133"/>
      <c r="B56" s="133"/>
      <c r="C56" s="133"/>
      <c r="D56" s="133"/>
      <c r="E56" s="133"/>
      <c r="F56" s="320"/>
      <c r="G56" s="48">
        <f>SUM(D56:F56)</f>
        <v>0</v>
      </c>
      <c r="H56" s="134"/>
      <c r="I56" s="391">
        <f>SUM(G56*H56)</f>
        <v>0</v>
      </c>
      <c r="J56" s="392"/>
    </row>
    <row r="57" spans="1:10" x14ac:dyDescent="0.25">
      <c r="A57" s="133"/>
      <c r="B57" s="133"/>
      <c r="C57" s="133"/>
      <c r="D57" s="133"/>
      <c r="E57" s="133"/>
      <c r="F57" s="320"/>
      <c r="G57" s="48">
        <f t="shared" ref="G57:G68" si="7">SUM(D57:F57)</f>
        <v>0</v>
      </c>
      <c r="H57" s="134"/>
      <c r="I57" s="391">
        <f t="shared" ref="I57:I68" si="8">SUM(G57*H57)</f>
        <v>0</v>
      </c>
      <c r="J57" s="392"/>
    </row>
    <row r="58" spans="1:10" x14ac:dyDescent="0.25">
      <c r="A58" s="133"/>
      <c r="B58" s="133"/>
      <c r="C58" s="133"/>
      <c r="D58" s="133"/>
      <c r="E58" s="133"/>
      <c r="F58" s="320"/>
      <c r="G58" s="48">
        <f t="shared" si="7"/>
        <v>0</v>
      </c>
      <c r="H58" s="134"/>
      <c r="I58" s="391">
        <f t="shared" si="8"/>
        <v>0</v>
      </c>
      <c r="J58" s="392"/>
    </row>
    <row r="59" spans="1:10" x14ac:dyDescent="0.25">
      <c r="A59" s="133"/>
      <c r="B59" s="133"/>
      <c r="C59" s="133"/>
      <c r="D59" s="133"/>
      <c r="E59" s="133"/>
      <c r="F59" s="320"/>
      <c r="G59" s="48">
        <f t="shared" si="7"/>
        <v>0</v>
      </c>
      <c r="H59" s="134"/>
      <c r="I59" s="391">
        <f t="shared" si="8"/>
        <v>0</v>
      </c>
      <c r="J59" s="392"/>
    </row>
    <row r="60" spans="1:10" x14ac:dyDescent="0.25">
      <c r="A60" s="133"/>
      <c r="B60" s="133"/>
      <c r="C60" s="133"/>
      <c r="D60" s="133"/>
      <c r="E60" s="133"/>
      <c r="F60" s="320"/>
      <c r="G60" s="48">
        <f t="shared" si="7"/>
        <v>0</v>
      </c>
      <c r="H60" s="134"/>
      <c r="I60" s="391">
        <f t="shared" si="8"/>
        <v>0</v>
      </c>
      <c r="J60" s="392"/>
    </row>
    <row r="61" spans="1:10" x14ac:dyDescent="0.25">
      <c r="A61" s="133"/>
      <c r="B61" s="133"/>
      <c r="C61" s="133"/>
      <c r="D61" s="133"/>
      <c r="E61" s="133"/>
      <c r="F61" s="320"/>
      <c r="G61" s="48">
        <f t="shared" si="7"/>
        <v>0</v>
      </c>
      <c r="H61" s="134"/>
      <c r="I61" s="391">
        <f t="shared" si="8"/>
        <v>0</v>
      </c>
      <c r="J61" s="392"/>
    </row>
    <row r="62" spans="1:10" x14ac:dyDescent="0.25">
      <c r="A62" s="133"/>
      <c r="B62" s="133"/>
      <c r="C62" s="133"/>
      <c r="D62" s="133"/>
      <c r="E62" s="133"/>
      <c r="F62" s="320"/>
      <c r="G62" s="48">
        <f t="shared" si="7"/>
        <v>0</v>
      </c>
      <c r="H62" s="134"/>
      <c r="I62" s="391">
        <f t="shared" si="8"/>
        <v>0</v>
      </c>
      <c r="J62" s="392"/>
    </row>
    <row r="63" spans="1:10" x14ac:dyDescent="0.25">
      <c r="A63" s="133"/>
      <c r="B63" s="133"/>
      <c r="C63" s="133"/>
      <c r="D63" s="133"/>
      <c r="E63" s="133"/>
      <c r="F63" s="320"/>
      <c r="G63" s="48">
        <f t="shared" si="7"/>
        <v>0</v>
      </c>
      <c r="H63" s="134"/>
      <c r="I63" s="391">
        <f t="shared" si="8"/>
        <v>0</v>
      </c>
      <c r="J63" s="392"/>
    </row>
    <row r="64" spans="1:10" x14ac:dyDescent="0.25">
      <c r="A64" s="133"/>
      <c r="B64" s="133"/>
      <c r="C64" s="133"/>
      <c r="D64" s="133"/>
      <c r="E64" s="133"/>
      <c r="F64" s="320"/>
      <c r="G64" s="48">
        <f t="shared" si="7"/>
        <v>0</v>
      </c>
      <c r="H64" s="134"/>
      <c r="I64" s="391">
        <f t="shared" si="8"/>
        <v>0</v>
      </c>
      <c r="J64" s="392"/>
    </row>
    <row r="65" spans="1:10" x14ac:dyDescent="0.25">
      <c r="A65" s="133"/>
      <c r="B65" s="133"/>
      <c r="C65" s="133"/>
      <c r="D65" s="133"/>
      <c r="E65" s="133"/>
      <c r="F65" s="320"/>
      <c r="G65" s="48">
        <f t="shared" si="7"/>
        <v>0</v>
      </c>
      <c r="H65" s="134"/>
      <c r="I65" s="391">
        <f t="shared" si="8"/>
        <v>0</v>
      </c>
      <c r="J65" s="392"/>
    </row>
    <row r="66" spans="1:10" x14ac:dyDescent="0.25">
      <c r="A66" s="133"/>
      <c r="B66" s="133"/>
      <c r="C66" s="133"/>
      <c r="D66" s="133"/>
      <c r="E66" s="133"/>
      <c r="F66" s="320"/>
      <c r="G66" s="48">
        <f t="shared" si="7"/>
        <v>0</v>
      </c>
      <c r="H66" s="134"/>
      <c r="I66" s="391">
        <f t="shared" si="8"/>
        <v>0</v>
      </c>
      <c r="J66" s="392"/>
    </row>
    <row r="67" spans="1:10" x14ac:dyDescent="0.25">
      <c r="A67" s="133"/>
      <c r="B67" s="133"/>
      <c r="C67" s="133"/>
      <c r="D67" s="133"/>
      <c r="E67" s="133"/>
      <c r="F67" s="320"/>
      <c r="G67" s="48">
        <f t="shared" si="7"/>
        <v>0</v>
      </c>
      <c r="H67" s="134"/>
      <c r="I67" s="391">
        <f t="shared" si="8"/>
        <v>0</v>
      </c>
      <c r="J67" s="392"/>
    </row>
    <row r="68" spans="1:10" x14ac:dyDescent="0.25">
      <c r="A68" s="133"/>
      <c r="B68" s="133"/>
      <c r="C68" s="133"/>
      <c r="D68" s="133"/>
      <c r="E68" s="133"/>
      <c r="F68" s="320"/>
      <c r="G68" s="48">
        <f t="shared" si="7"/>
        <v>0</v>
      </c>
      <c r="H68" s="134"/>
      <c r="I68" s="391">
        <f t="shared" si="8"/>
        <v>0</v>
      </c>
      <c r="J68" s="392"/>
    </row>
    <row r="69" spans="1:10" x14ac:dyDescent="0.25">
      <c r="A69" s="52"/>
      <c r="B69" s="52"/>
      <c r="C69" s="53">
        <f>SUM(C56:C68)</f>
        <v>0</v>
      </c>
      <c r="D69" s="53">
        <f>SUM(D56:D68)</f>
        <v>0</v>
      </c>
      <c r="E69" s="53">
        <f>SUM(E56:E68)</f>
        <v>0</v>
      </c>
      <c r="F69" s="53">
        <f>SUM(F56:F68)</f>
        <v>0</v>
      </c>
      <c r="G69" s="53">
        <f>SUM(G56:G68)</f>
        <v>0</v>
      </c>
      <c r="H69" s="54"/>
      <c r="I69" s="414">
        <f>SUM(I56:I68)</f>
        <v>0</v>
      </c>
      <c r="J69" s="415"/>
    </row>
  </sheetData>
  <sheetProtection sheet="1" objects="1" scenarios="1"/>
  <mergeCells count="66">
    <mergeCell ref="I22:J22"/>
    <mergeCell ref="I17:J17"/>
    <mergeCell ref="I18:J18"/>
    <mergeCell ref="I19:J19"/>
    <mergeCell ref="I20:J20"/>
    <mergeCell ref="I21:J21"/>
    <mergeCell ref="I69:J69"/>
    <mergeCell ref="I58:J58"/>
    <mergeCell ref="I59:J59"/>
    <mergeCell ref="I60:J60"/>
    <mergeCell ref="I61:J61"/>
    <mergeCell ref="I62:J62"/>
    <mergeCell ref="I63:J63"/>
    <mergeCell ref="I64:J64"/>
    <mergeCell ref="I65:J65"/>
    <mergeCell ref="I66:J66"/>
    <mergeCell ref="I67:J67"/>
    <mergeCell ref="I68:J68"/>
    <mergeCell ref="I57:J57"/>
    <mergeCell ref="I46:J46"/>
    <mergeCell ref="I47:J47"/>
    <mergeCell ref="I48:J48"/>
    <mergeCell ref="I49:J49"/>
    <mergeCell ref="I50:J50"/>
    <mergeCell ref="I51:J51"/>
    <mergeCell ref="I52:J52"/>
    <mergeCell ref="I53:J53"/>
    <mergeCell ref="I54:J54"/>
    <mergeCell ref="A55:J55"/>
    <mergeCell ref="I56:J56"/>
    <mergeCell ref="I45:J45"/>
    <mergeCell ref="I34:J34"/>
    <mergeCell ref="I35:J35"/>
    <mergeCell ref="I36:J36"/>
    <mergeCell ref="I37:J37"/>
    <mergeCell ref="I38:J38"/>
    <mergeCell ref="A39:J39"/>
    <mergeCell ref="I40:J40"/>
    <mergeCell ref="I41:J41"/>
    <mergeCell ref="I42:J42"/>
    <mergeCell ref="I43:J43"/>
    <mergeCell ref="I44:J44"/>
    <mergeCell ref="I33:J33"/>
    <mergeCell ref="I23:J23"/>
    <mergeCell ref="A24:B24"/>
    <mergeCell ref="I24:J24"/>
    <mergeCell ref="I25:J25"/>
    <mergeCell ref="A26:J26"/>
    <mergeCell ref="I27:J27"/>
    <mergeCell ref="I28:J28"/>
    <mergeCell ref="I29:J29"/>
    <mergeCell ref="I30:J30"/>
    <mergeCell ref="I31:J31"/>
    <mergeCell ref="I32:J32"/>
    <mergeCell ref="I16:J16"/>
    <mergeCell ref="A2:D2"/>
    <mergeCell ref="I6:J6"/>
    <mergeCell ref="I8:J8"/>
    <mergeCell ref="I9:J9"/>
    <mergeCell ref="I10:J10"/>
    <mergeCell ref="I11:J11"/>
    <mergeCell ref="I12:J12"/>
    <mergeCell ref="I13:J13"/>
    <mergeCell ref="I14:J14"/>
    <mergeCell ref="I15:J15"/>
    <mergeCell ref="A4:J4"/>
  </mergeCells>
  <hyperlinks>
    <hyperlink ref="D5" r:id="rId1" location="se2.1.200_1430" xr:uid="{00000000-0004-0000-0800-000000000000}"/>
    <hyperlink ref="E5" r:id="rId2" location="se2.1.200_1431" display="§200.431" xr:uid="{00000000-0004-0000-0800-000001000000}"/>
  </hyperlinks>
  <pageMargins left="0.7" right="0.7" top="0.75" bottom="0.75" header="0.3" footer="0.3"/>
  <pageSetup scale="73" fitToHeight="0" orientation="portrait" r:id="rId3"/>
  <headerFooter>
    <oddHeader>&amp;C&amp;12Medicaid School-Based Health Services (SBHS) Cost Calculations Worksheet: &amp;A</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URL xmlns="http://schemas.microsoft.com/sharepoint/v3">
      <Url>https://www.oregon.gov/oha/HSD/OHP/Tools/SBHS%20Medicaid%20Cost%20Worksheet.xlsx</Url>
      <Description>SBHS Medicaid Cost Calculation Worksheet</Description>
    </URL>
    <IACategory xmlns="59da1016-2a1b-4f8a-9768-d7a4932f6f16" xsi:nil="true"/>
    <Description0 xmlns="b63120ed-7be8-4985-ae29-cdee93148075" xsi:nil="true"/>
    <Document_x0020_Type xmlns="b63120ed-7be8-4985-ae29-cdee93148075">Other</Document_x0020_Type>
    <IASubtopic xmlns="59da1016-2a1b-4f8a-9768-d7a4932f6f16" xsi:nil="true"/>
    <Meta_x0020_Description xmlns="b63120ed-7be8-4985-ae29-cdee93148075" xsi:nil="true"/>
    <Meta_x0020_Keywords xmlns="b63120ed-7be8-4985-ae29-cdee93148075" xsi:nil="true"/>
    <DocumentExpirationDate xmlns="59da1016-2a1b-4f8a-9768-d7a4932f6f16" xsi:nil="true"/>
    <Policy_x0020_Program xmlns="b63120ed-7be8-4985-ae29-cdee93148075">
      <Value>SBHS</Value>
    </Policy_x0020_Program>
    <Topic xmlns="b63120ed-7be8-4985-ae29-cdee93148075">
      <Value>Rates</Value>
    </Topic>
    <Effective_x0020_Date xmlns="b63120ed-7be8-4985-ae29-cdee93148075">2019-10-21T07:00:00+00:00</Effective_x0020_Date>
    <IATopic xmlns="59da1016-2a1b-4f8a-9768-d7a4932f6f16" xsi:nil="true"/>
    <Tool_x0020_Type xmlns="b63120ed-7be8-4985-ae29-cdee93148075">
      <Value>Provider</Value>
    </Tool_x0020_Type>
    <Exclude_x0020_from_x0020_web_x0020_part xmlns="b63120ed-7be8-4985-ae29-cdee93148075">false</Exclude_x0020_from_x0020_web_x0020_part>
    <Order_x0020_on_x0020_Page xmlns="b63120ed-7be8-4985-ae29-cdee9314807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6A95E1AE457EE4EA38C0B6AA4797B30" ma:contentTypeVersion="33" ma:contentTypeDescription="Create a new document." ma:contentTypeScope="" ma:versionID="e88a162ab0e0a31f5db49a9c283bd442">
  <xsd:schema xmlns:xsd="http://www.w3.org/2001/XMLSchema" xmlns:xs="http://www.w3.org/2001/XMLSchema" xmlns:p="http://schemas.microsoft.com/office/2006/metadata/properties" xmlns:ns1="http://schemas.microsoft.com/sharepoint/v3" xmlns:ns2="b63120ed-7be8-4985-ae29-cdee93148075" xmlns:ns3="59da1016-2a1b-4f8a-9768-d7a4932f6f16" targetNamespace="http://schemas.microsoft.com/office/2006/metadata/properties" ma:root="true" ma:fieldsID="df407a62c8e52d17e2ab61ef52ac847d" ns1:_="" ns2:_="" ns3:_="">
    <xsd:import namespace="http://schemas.microsoft.com/sharepoint/v3"/>
    <xsd:import namespace="b63120ed-7be8-4985-ae29-cdee93148075"/>
    <xsd:import namespace="59da1016-2a1b-4f8a-9768-d7a4932f6f16"/>
    <xsd:element name="properties">
      <xsd:complexType>
        <xsd:sequence>
          <xsd:element name="documentManagement">
            <xsd:complexType>
              <xsd:all>
                <xsd:element ref="ns2:Description0" minOccurs="0"/>
                <xsd:element ref="ns2:Document_x0020_Type"/>
                <xsd:element ref="ns2:Effective_x0020_Date" minOccurs="0"/>
                <xsd:element ref="ns2:Policy_x0020_Program" minOccurs="0"/>
                <xsd:element ref="ns2:Tool_x0020_Type" minOccurs="0"/>
                <xsd:element ref="ns2:Topic" minOccurs="0"/>
                <xsd:element ref="ns2:Meta_x0020_Keywords" minOccurs="0"/>
                <xsd:element ref="ns1:URL" minOccurs="0"/>
                <xsd:element ref="ns3:IACategory" minOccurs="0"/>
                <xsd:element ref="ns3:IATopic" minOccurs="0"/>
                <xsd:element ref="ns3:IASubtopic" minOccurs="0"/>
                <xsd:element ref="ns3:DocumentExpirationDate" minOccurs="0"/>
                <xsd:element ref="ns2:Meta_x0020_Description" minOccurs="0"/>
                <xsd:element ref="ns3:SharedWithUsers" minOccurs="0"/>
                <xsd:element ref="ns2:Exclude_x0020_from_x0020_web_x0020_part" minOccurs="0"/>
                <xsd:element ref="ns2:Order_x0020_on_x0020_Pag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15" nillable="true" ma:displayName="Documents" ma:description="Completing the &quot;Title&quot; field should start the workflow that updates this field." ma:format="Hyperlink" ma:internalName="URL" ma:readOnly="fals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63120ed-7be8-4985-ae29-cdee93148075" elementFormDefault="qualified">
    <xsd:import namespace="http://schemas.microsoft.com/office/2006/documentManagement/types"/>
    <xsd:import namespace="http://schemas.microsoft.com/office/infopath/2007/PartnerControls"/>
    <xsd:element name="Description0" ma:index="2" nillable="true" ma:displayName="Description" ma:internalName="Description0" ma:readOnly="false">
      <xsd:simpleType>
        <xsd:restriction base="dms:Text">
          <xsd:maxLength value="255"/>
        </xsd:restriction>
      </xsd:simpleType>
    </xsd:element>
    <xsd:element name="Document_x0020_Type" ma:index="3" ma:displayName="Document Type" ma:format="Dropdown" ma:internalName="Document_x0020_Type" ma:readOnly="false">
      <xsd:simpleType>
        <xsd:restriction base="dms:Choice">
          <xsd:enumeration value="Form"/>
          <xsd:enumeration value="Handbook"/>
          <xsd:enumeration value="Quick reference"/>
          <xsd:enumeration value="Self-paced"/>
          <xsd:enumeration value="Video"/>
          <xsd:enumeration value="Webinar"/>
          <xsd:enumeration value="X12 Approved"/>
          <xsd:enumeration value="Other"/>
          <xsd:enumeration value="Pass Through Rates"/>
          <xsd:enumeration value="FCHP Non-Contracted Rates"/>
          <xsd:enumeration value="DRG Weights"/>
          <xsd:enumeration value="Oregon-unique DRG"/>
          <xsd:enumeration value="Cost to Charge Ratios"/>
          <xsd:enumeration value="FFS Percentage Rates"/>
          <xsd:enumeration value="PA Criteria"/>
          <xsd:enumeration value="Carveout List"/>
          <xsd:enumeration value="CCO/PHP Reimbursement Rates"/>
          <xsd:enumeration value="Out-of-Hospital Birth"/>
          <xsd:enumeration value="Code Group"/>
        </xsd:restriction>
      </xsd:simpleType>
    </xsd:element>
    <xsd:element name="Effective_x0020_Date" ma:index="4" nillable="true" ma:displayName="Effective Date" ma:description="Enter for provider guides and amendment status updates" ma:format="DateOnly" ma:internalName="Effective_x0020_Date" ma:readOnly="false">
      <xsd:simpleType>
        <xsd:restriction base="dms:DateTime"/>
      </xsd:simpleType>
    </xsd:element>
    <xsd:element name="Policy_x0020_Program" ma:index="5" nillable="true" ma:displayName="Policy Program" ma:internalName="Policy_x0020_Program" ma:readOnly="false">
      <xsd:complexType>
        <xsd:complexContent>
          <xsd:extension base="dms:MultiChoice">
            <xsd:sequence>
              <xsd:element name="Value" maxOccurs="unbounded" minOccurs="0" nillable="true">
                <xsd:simpleType>
                  <xsd:restriction base="dms:Choice">
                    <xsd:enumeration value="1915i"/>
                    <xsd:enumeration value="Admin Exams"/>
                    <xsd:enumeration value="AI/AN"/>
                    <xsd:enumeration value="BRS"/>
                    <xsd:enumeration value="CWM"/>
                    <xsd:enumeration value="Dental"/>
                    <xsd:enumeration value="DMEPOS"/>
                    <xsd:enumeration value="EPSDT"/>
                    <xsd:enumeration value="FQHC-RHC"/>
                    <xsd:enumeration value="GEMT"/>
                    <xsd:enumeration value="General Rules"/>
                    <xsd:enumeration value="Home EPIV"/>
                    <xsd:enumeration value="Home Health"/>
                    <xsd:enumeration value="Hospice"/>
                    <xsd:enumeration value="Hospital"/>
                    <xsd:enumeration value="LEMLA"/>
                    <xsd:enumeration value="MEHRI"/>
                    <xsd:enumeration value="Medical Transportation"/>
                    <xsd:enumeration value="Medical-Surgical"/>
                    <xsd:enumeration value="MH"/>
                    <xsd:enumeration value="OCCS"/>
                    <xsd:enumeration value="OHP (MCO and CCO)"/>
                    <xsd:enumeration value="Pharmacy"/>
                    <xsd:enumeration value="PT-OT"/>
                    <xsd:enumeration value="PDN"/>
                    <xsd:enumeration value="Procedural"/>
                    <xsd:enumeration value="RMPISP"/>
                    <xsd:enumeration value="SBHS"/>
                    <xsd:enumeration value="Speech-Hearing"/>
                    <xsd:enumeration value="TCM"/>
                    <xsd:enumeration value="THW"/>
                    <xsd:enumeration value="Transplant"/>
                    <xsd:enumeration value="Vision"/>
                    <xsd:enumeration value="N/A"/>
                  </xsd:restriction>
                </xsd:simpleType>
              </xsd:element>
            </xsd:sequence>
          </xsd:extension>
        </xsd:complexContent>
      </xsd:complexType>
    </xsd:element>
    <xsd:element name="Tool_x0020_Type" ma:index="6" nillable="true" ma:displayName="Tool Type" ma:default="Provider" ma:internalName="Tool_x0020_Type" ma:readOnly="false" ma:requiredMultiChoice="true">
      <xsd:complexType>
        <xsd:complexContent>
          <xsd:extension base="dms:MultiChoice">
            <xsd:sequence>
              <xsd:element name="Value" maxOccurs="unbounded" minOccurs="0" nillable="true">
                <xsd:simpleType>
                  <xsd:restriction base="dms:Choice">
                    <xsd:enumeration value="Applicant"/>
                    <xsd:enumeration value="Community Partner"/>
                    <xsd:enumeration value="EDI"/>
                    <xsd:enumeration value="Encounter Data"/>
                    <xsd:enumeration value="Member"/>
                    <xsd:enumeration value="Plan"/>
                    <xsd:enumeration value="Provider"/>
                    <xsd:enumeration value="Staff"/>
                    <xsd:enumeration value="Stakeholder"/>
                  </xsd:restriction>
                </xsd:simpleType>
              </xsd:element>
            </xsd:sequence>
          </xsd:extension>
        </xsd:complexContent>
      </xsd:complexType>
    </xsd:element>
    <xsd:element name="Topic" ma:index="7" nillable="true" ma:displayName="Topic" ma:internalName="Topic" ma:readOnly="false" ma:requiredMultiChoice="true">
      <xsd:complexType>
        <xsd:complexContent>
          <xsd:extension base="dms:MultiChoice">
            <xsd:sequence>
              <xsd:element name="Value" maxOccurs="unbounded" minOccurs="0" nillable="true">
                <xsd:simpleType>
                  <xsd:restriction base="dms:Choice">
                    <xsd:enumeration value="340B"/>
                    <xsd:enumeration value="ACA Section 1202 Rate Increase"/>
                    <xsd:enumeration value="Alternate Payment Methodology"/>
                    <xsd:enumeration value="Ambulatory Payment Classification"/>
                    <xsd:enumeration value="Benefits"/>
                    <xsd:enumeration value="Billing"/>
                    <xsd:enumeration value="Brokerages"/>
                    <xsd:enumeration value="CCO reimbursement"/>
                    <xsd:enumeration value="Codes"/>
                    <xsd:enumeration value="Contacts"/>
                    <xsd:enumeration value="Copayment"/>
                    <xsd:enumeration value="Cost reports"/>
                    <xsd:enumeration value="COVID-19"/>
                    <xsd:enumeration value="DRG reimbursement"/>
                    <xsd:enumeration value="Eligibility verification"/>
                    <xsd:enumeration value="Enrollment"/>
                    <xsd:enumeration value="Fee schedule"/>
                    <xsd:enumeration value="FFS reimbursement"/>
                    <xsd:enumeration value="Fraud and abuse"/>
                    <xsd:enumeration value="Hospital Presumptive Medical"/>
                    <xsd:enumeration value="ICD-10"/>
                    <xsd:enumeration value="Inmate Project"/>
                    <xsd:enumeration value="National Drug Code reporting"/>
                    <xsd:enumeration value="OR-MMIS Technical Specifications"/>
                    <xsd:enumeration value="Paper Claims"/>
                    <xsd:enumeration value="Prior Authorization"/>
                    <xsd:enumeration value="Provider Web Portal"/>
                    <xsd:enumeration value="Rates"/>
                    <xsd:enumeration value="Reference"/>
                    <xsd:enumeration value="Registration"/>
                    <xsd:enumeration value="Remittance Advice"/>
                    <xsd:enumeration value="Submitting"/>
                    <xsd:enumeration value="SUD Waiver"/>
                    <xsd:enumeration value="Supplemental rebate"/>
                    <xsd:enumeration value="Testing"/>
                    <xsd:enumeration value="Type AB Reimbursement"/>
                  </xsd:restriction>
                </xsd:simpleType>
              </xsd:element>
            </xsd:sequence>
          </xsd:extension>
        </xsd:complexContent>
      </xsd:complexType>
    </xsd:element>
    <xsd:element name="Meta_x0020_Keywords" ma:index="8" nillable="true" ma:displayName="Meta Keywords" ma:internalName="Meta_x0020_Keywords" ma:readOnly="false">
      <xsd:simpleType>
        <xsd:restriction base="dms:Text"/>
      </xsd:simpleType>
    </xsd:element>
    <xsd:element name="Meta_x0020_Description" ma:index="20" nillable="true" ma:displayName="Meta Description" ma:hidden="true" ma:internalName="Meta_x0020_Description" ma:readOnly="false">
      <xsd:simpleType>
        <xsd:restriction base="dms:Text"/>
      </xsd:simpleType>
    </xsd:element>
    <xsd:element name="Exclude_x0020_from_x0020_web_x0020_part" ma:index="23" nillable="true" ma:displayName="Exclude from web part" ma:default="0" ma:description="Only mark this box if you don't want a tool to show up on web pages." ma:internalName="Exclude_x0020_from_x0020_web_x0020_part">
      <xsd:simpleType>
        <xsd:restriction base="dms:Boolean"/>
      </xsd:simpleType>
    </xsd:element>
    <xsd:element name="Order_x0020_on_x0020_Page" ma:index="24" nillable="true" ma:displayName="Order on Page" ma:decimals="0" ma:internalName="Order_x0020_on_x0020_Pag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59da1016-2a1b-4f8a-9768-d7a4932f6f16" elementFormDefault="qualified">
    <xsd:import namespace="http://schemas.microsoft.com/office/2006/documentManagement/types"/>
    <xsd:import namespace="http://schemas.microsoft.com/office/infopath/2007/PartnerControls"/>
    <xsd:element name="IACategory" ma:index="16" nillable="true" ma:displayName="IA Category" ma:format="Dropdown" ma:hidden="true" ma:internalName="IACategory" ma:readOnly="false">
      <xsd:simpleType>
        <xsd:restriction base="dms:Choice">
          <xsd:enumeration value="About OHA"/>
          <xsd:enumeration value="Programs and Services"/>
          <xsd:enumeration value="Oregon Health Plan"/>
          <xsd:enumeration value="Health System Reform"/>
          <xsd:enumeration value="Licenses and Certificates"/>
          <xsd:enumeration value="Public Health"/>
        </xsd:restriction>
      </xsd:simpleType>
    </xsd:element>
    <xsd:element name="IATopic" ma:index="17" nillable="true" ma:displayName="IA Topic" ma:format="Dropdown" ma:hidden="true" ma:internalName="IATopic" ma:readOnly="false">
      <xsd:simpleType>
        <xsd:restriction base="dms:Choice">
          <xsd:enumeration value="About OHA - Agency Communications"/>
          <xsd:enumeration value="About OHA - Budget"/>
          <xsd:enumeration value="About OHA - Contacts"/>
          <xsd:enumeration value="About OHA - Grants &amp; Contracts"/>
          <xsd:enumeration value="About OHA - Jobs &amp; Employment"/>
          <xsd:enumeration value="About OHA - Organization"/>
          <xsd:enumeration value="About OHA - Policies"/>
          <xsd:enumeration value="About OHA - Public Meetings"/>
          <xsd:enumeration value="About OHA - Public Records"/>
          <xsd:enumeration value="About OHA - Questions &amp; Comments"/>
          <xsd:enumeration value="About OHA - Reports &amp; Data"/>
          <xsd:enumeration value="About OHA - Rulemaking"/>
          <xsd:enumeration value="Programs and Services - Behavioral Health"/>
          <xsd:enumeration value="Programs and Services - Contacts"/>
          <xsd:enumeration value="Programs and Services - Coordinated Care"/>
          <xsd:enumeration value="Programs and Services - Disease"/>
          <xsd:enumeration value="Programs and Services - Environment"/>
          <xsd:enumeration value="Programs and Services - Health Resources"/>
          <xsd:enumeration value="Programs and Services - OEBB"/>
          <xsd:enumeration value="Programs and Services - Oregon Health Plan"/>
          <xsd:enumeration value="Programs and Services - Oregon State Hospital"/>
          <xsd:enumeration value="Programs and Services - PEBB"/>
          <xsd:enumeration value="Programs and Services - Pharmacy"/>
          <xsd:enumeration value="Programs and Services - Prevention"/>
          <xsd:enumeration value="Programs and Services - Safety"/>
          <xsd:enumeration value="Oregon Health Plan - Agency Communications"/>
          <xsd:enumeration value="Oregon Health Plan - Benefits"/>
          <xsd:enumeration value="Oregon Health Plan - Contacts"/>
          <xsd:enumeration value="Oregon Health Plan - Coordinated Care"/>
          <xsd:enumeration value="Oregon Health Plan - Grants &amp; Contracts"/>
          <xsd:enumeration value="Oregon Health Plan - Health Resources"/>
          <xsd:enumeration value="Oregon Health Plan - Policies"/>
          <xsd:enumeration value="Oregon Health Plan - Providers and Partners"/>
          <xsd:enumeration value="Oregon Health Plan - Public Meetings"/>
          <xsd:enumeration value="Oregon Health Plan - Questions &amp; Comments"/>
          <xsd:enumeration value="Oregon Health Plan - Rule Making"/>
          <xsd:enumeration value="Health System Reform - Agency Communications"/>
          <xsd:enumeration value="Health System Reform - Coordinated Care"/>
          <xsd:enumeration value="Health System Reform - Public Meetings"/>
          <xsd:enumeration value="Health System Reform - Questions &amp; Comments"/>
          <xsd:enumeration value="Health System Reform - Reports &amp; Data"/>
          <xsd:enumeration value="Licenses and Certificates - Certificates"/>
          <xsd:enumeration value="Licenses and Certificates - Contacts"/>
          <xsd:enumeration value="Licenses and Certificates - Licenses"/>
          <xsd:enumeration value="Licenses and Certificates - Vital Records"/>
          <xsd:enumeration value="Public Health - Agency Communications"/>
          <xsd:enumeration value="Public Health - Contacts"/>
          <xsd:enumeration value="Public Health - Disease"/>
          <xsd:enumeration value="Public Health - Environment"/>
          <xsd:enumeration value="Public Health - Health Resources"/>
          <xsd:enumeration value="Public Health - Questions &amp; Comments"/>
          <xsd:enumeration value="Public Health - Prevention"/>
          <xsd:enumeration value="Public Health - Providers and Partners"/>
          <xsd:enumeration value="Public Health - Reports &amp; Data"/>
          <xsd:enumeration value="Public Health - Safety"/>
          <xsd:enumeration value="Public Health - Vital Records"/>
        </xsd:restriction>
      </xsd:simpleType>
    </xsd:element>
    <xsd:element name="IASubtopic" ma:index="18" nillable="true" ma:displayName="IA Subtopic" ma:format="Dropdown" ma:hidden="true" ma:internalName="IASubtopic" ma:readOnly="false">
      <xsd:simpleType>
        <xsd:restriction base="dms:Choice">
          <xsd:enumeration value="Addiction Services - Alcohol"/>
          <xsd:enumeration value="Addiction Services - Drug"/>
          <xsd:enumeration value="Addiction Services - Gambling"/>
          <xsd:enumeration value="Addiction Services - Tobacco"/>
          <xsd:enumeration value="Applications"/>
          <xsd:enumeration value="Benefits - Health Plans"/>
          <xsd:enumeration value="Benefits - OEBB"/>
          <xsd:enumeration value="Benefits - OHP"/>
          <xsd:enumeration value="Benefits - PEBB"/>
          <xsd:enumeration value="Benefits - Retirement"/>
          <xsd:enumeration value="Budget - Agency Summary"/>
          <xsd:enumeration value="Budget - Agency Request (ARB)"/>
          <xsd:enumeration value="Budget - Governors Budget"/>
          <xsd:enumeration value="Budget - Infrastructure"/>
          <xsd:enumeration value="Budget - Legislatively Adopted (LAB)"/>
          <xsd:enumeration value="Budget - Legislative action"/>
          <xsd:enumeration value="Budget - Overview"/>
          <xsd:enumeration value="Budget - Policy Option Package (POP)"/>
          <xsd:enumeration value="Budget - Priorities"/>
          <xsd:enumeration value="Budget - Program"/>
          <xsd:enumeration value="Budget - Reduction"/>
          <xsd:enumeration value="Budget - Strategic funding proposal"/>
          <xsd:enumeration value="Budget - Special report"/>
          <xsd:enumeration value="Budget - Stakeholder meeting"/>
          <xsd:enumeration value="CCO - Contact"/>
          <xsd:enumeration value="CCO - Audited Financial Statement"/>
          <xsd:enumeration value="CCO - Interim Financial Statement"/>
          <xsd:enumeration value="CCO - Internal Financial Statement"/>
          <xsd:enumeration value="Clean Air"/>
          <xsd:enumeration value="Clean Water"/>
          <xsd:enumeration value="Clinics"/>
          <xsd:enumeration value="Commissions"/>
          <xsd:enumeration value="Committee Members"/>
          <xsd:enumeration value="Committees"/>
          <xsd:enumeration value="Crisis Services"/>
          <xsd:enumeration value="Drug Addiction Services"/>
          <xsd:enumeration value="Electronic Health Care Records (EHR)"/>
          <xsd:enumeration value="Emergency Preparedness"/>
          <xsd:enumeration value="Environmental Pollution"/>
          <xsd:enumeration value="Featured Content"/>
          <xsd:enumeration value="Fees"/>
          <xsd:enumeration value="Health Services - Primary Care Home"/>
          <xsd:enumeration value="Health Services - Prioritized list"/>
          <xsd:enumeration value="ICD-10"/>
          <xsd:enumeration value="Immunizations"/>
          <xsd:enumeration value="Legislation - Bills"/>
          <xsd:enumeration value="Legislation - Contact"/>
          <xsd:enumeration value="Legislation - Highlights"/>
          <xsd:enumeration value="Legislation - Session Summary"/>
          <xsd:enumeration value="Materials - Commission"/>
          <xsd:enumeration value="Materials - Committee"/>
          <xsd:enumeration value="Materials - Coverage Guidance"/>
          <xsd:enumeration value="Materials - Evidence-based Guidelines"/>
          <xsd:enumeration value="Materials - Health care plan details"/>
          <xsd:enumeration value="Materials - Health care plan overview"/>
          <xsd:enumeration value="Materials - Meeting Document"/>
          <xsd:enumeration value="Materials - Meeting Recording"/>
          <xsd:enumeration value="Materials - Meeting Schedule"/>
          <xsd:enumeration value="Materials - Open Enrollment"/>
          <xsd:enumeration value="Materials - Training"/>
          <xsd:enumeration value="Materials - Webinar"/>
          <xsd:enumeration value="Materials - Workgroup"/>
          <xsd:enumeration value="Medical Marijuana (OMMP)"/>
          <xsd:enumeration value="Medical Services"/>
          <xsd:enumeration value="Meeting Document"/>
          <xsd:enumeration value="Meeting Schedule"/>
          <xsd:enumeration value="Mental Health Services"/>
          <xsd:enumeration value="Metrics - Behavioral Health"/>
          <xsd:enumeration value="Metrics - CCO"/>
          <xsd:enumeration value="Metrics - Demographics"/>
          <xsd:enumeration value="Metrics - Hospital Performance"/>
          <xsd:enumeration value="Metrics - Incentive"/>
          <xsd:enumeration value="Metrics - Measures and Outcomes Tracking (MOTS)"/>
          <xsd:enumeration value="Metrics - ONE Eligibility system"/>
          <xsd:enumeration value="Metrics - Prevention"/>
          <xsd:enumeration value="Metrics - Rural health"/>
          <xsd:enumeration value="Metrics - State-Wide"/>
          <xsd:enumeration value="News Letter"/>
          <xsd:enumeration value="News Release"/>
          <xsd:enumeration value="OHP - Medicaid Waiver"/>
          <xsd:enumeration value="OHP - Provider Announcement"/>
          <xsd:enumeration value="OHP - Provider Rates"/>
          <xsd:enumeration value="Preferred Drug List"/>
          <xsd:enumeration value="Prescription Drugs - Monitoring"/>
          <xsd:enumeration value="Prescription Drugs - Preferred List"/>
          <xsd:enumeration value="Prescription Drugs - Subsidy"/>
          <xsd:enumeration value="Prescription Drugs Subsidy"/>
          <xsd:enumeration value="Technical Assistance"/>
          <xsd:enumeration value="Training"/>
          <xsd:enumeration value="Vital Statistics - Birth Certificate"/>
          <xsd:enumeration value="Vital Statistics - Certificate Death"/>
          <xsd:enumeration value="Vital Statistics - Data Use Requests"/>
          <xsd:enumeration value="Vital Statistics - Divorce Data"/>
          <xsd:enumeration value="Vital Statistics - Domestic Partnership Data"/>
          <xsd:enumeration value="Vital Statistics - Fetal Death Data"/>
          <xsd:enumeration value="Vital Statistics - Marriage Data"/>
          <xsd:enumeration value="Vital Statistics - Teen Pregnancy Data"/>
          <xsd:enumeration value="Wellness - Exercise"/>
          <xsd:enumeration value="Wellness - HEM"/>
          <xsd:enumeration value="Wellness - Intervention"/>
          <xsd:enumeration value="Wellness - Pain Management"/>
          <xsd:enumeration value="Wellness - Reproductive Health"/>
          <xsd:enumeration value="Wellness - Stress Relief"/>
        </xsd:restriction>
      </xsd:simpleType>
    </xsd:element>
    <xsd:element name="DocumentExpirationDate" ma:index="19" nillable="true" ma:displayName="Document Expiration Date" ma:format="DateOnly" ma:hidden="true" ma:internalName="DocumentExpirationDate" ma:readOnly="false">
      <xsd:simpleType>
        <xsd:restriction base="dms:DateTime"/>
      </xsd:simple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FD033D-5FA3-4345-9576-74398B924794}"/>
</file>

<file path=customXml/itemProps2.xml><?xml version="1.0" encoding="utf-8"?>
<ds:datastoreItem xmlns:ds="http://schemas.openxmlformats.org/officeDocument/2006/customXml" ds:itemID="{35C91F6F-FCEB-477E-A943-0EE54129EB3D}"/>
</file>

<file path=customXml/itemProps3.xml><?xml version="1.0" encoding="utf-8"?>
<ds:datastoreItem xmlns:ds="http://schemas.openxmlformats.org/officeDocument/2006/customXml" ds:itemID="{8850D48A-91E2-4075-9954-D6962D1A9107}"/>
</file>

<file path=customXml/itemProps4.xml><?xml version="1.0" encoding="utf-8"?>
<ds:datastoreItem xmlns:ds="http://schemas.openxmlformats.org/officeDocument/2006/customXml" ds:itemID="{FA157CF7-8F63-4E01-B224-3EE9DBF8E0B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12</vt:i4>
      </vt:variant>
    </vt:vector>
  </HeadingPairs>
  <TitlesOfParts>
    <vt:vector size="34" baseType="lpstr">
      <vt:lpstr>Instructions</vt:lpstr>
      <vt:lpstr>Cost Summary</vt:lpstr>
      <vt:lpstr>Salary, Benefits,Travel Nursing</vt:lpstr>
      <vt:lpstr>Nursing</vt:lpstr>
      <vt:lpstr>Salary, Benefits,Travel OT_COTA</vt:lpstr>
      <vt:lpstr>OT_COTA</vt:lpstr>
      <vt:lpstr>Salary, Benefits,Travel PT_LPTA</vt:lpstr>
      <vt:lpstr>PT_LPTA</vt:lpstr>
      <vt:lpstr>Salary, Benefits,Travel SLP</vt:lpstr>
      <vt:lpstr>SLP_SLPA</vt:lpstr>
      <vt:lpstr>Salary, Benefits,Travel Audio</vt:lpstr>
      <vt:lpstr>Audiology</vt:lpstr>
      <vt:lpstr>Salary, Benefits,Travel Psycho</vt:lpstr>
      <vt:lpstr>Psychologist</vt:lpstr>
      <vt:lpstr>Salary, Benefits,Travel Psychia</vt:lpstr>
      <vt:lpstr>Psychiatrist</vt:lpstr>
      <vt:lpstr>Salary, Benefits,Travel LCSW</vt:lpstr>
      <vt:lpstr>LCSW</vt:lpstr>
      <vt:lpstr>Salary, Benefits,Travel DHC</vt:lpstr>
      <vt:lpstr>DHC</vt:lpstr>
      <vt:lpstr>Transportation</vt:lpstr>
      <vt:lpstr>Allowable and Unallowable Costs</vt:lpstr>
      <vt:lpstr>'Allowable and Unallowable Costs'!Print_Area</vt:lpstr>
      <vt:lpstr>Nursing!Print_Area</vt:lpstr>
      <vt:lpstr>'Salary, Benefits,Travel Audio'!Print_Area</vt:lpstr>
      <vt:lpstr>'Salary, Benefits,Travel DHC'!Print_Area</vt:lpstr>
      <vt:lpstr>'Salary, Benefits,Travel LCSW'!Print_Area</vt:lpstr>
      <vt:lpstr>'Salary, Benefits,Travel Nursing'!Print_Area</vt:lpstr>
      <vt:lpstr>'Salary, Benefits,Travel OT_COTA'!Print_Area</vt:lpstr>
      <vt:lpstr>'Salary, Benefits,Travel Psychia'!Print_Area</vt:lpstr>
      <vt:lpstr>'Salary, Benefits,Travel Psycho'!Print_Area</vt:lpstr>
      <vt:lpstr>'Salary, Benefits,Travel PT_LPTA'!Print_Area</vt:lpstr>
      <vt:lpstr>'Salary, Benefits,Travel SLP'!Print_Area</vt:lpstr>
      <vt:lpstr>'Allowable and Unallowable Costs'!Print_Titles</vt:lpstr>
    </vt:vector>
  </TitlesOfParts>
  <Company>State of Oregon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SBHS Medicaid Cost Calculation Worksheet</dc:title>
  <dc:subject>Oregon Medicaid School-Based Health Services Program Information</dc:subject>
  <dc:creator>Oregon Health Authority</dc:creator>
  <cp:lastModifiedBy>Kim Witbeck</cp:lastModifiedBy>
  <cp:lastPrinted>2019-08-08T21:34:59Z</cp:lastPrinted>
  <dcterms:created xsi:type="dcterms:W3CDTF">2008-11-18T18:53:14Z</dcterms:created>
  <dcterms:modified xsi:type="dcterms:W3CDTF">2019-10-29T15:58:38Z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ormat">
    <vt:lpwstr>Other</vt:lpwstr>
  </property>
  <property fmtid="{D5CDD505-2E9C-101B-9397-08002B2CF9AE}" pid="3" name="RoutingRuleDescription">
    <vt:lpwstr/>
  </property>
  <property fmtid="{D5CDD505-2E9C-101B-9397-08002B2CF9AE}" pid="4" name="Order">
    <vt:lpwstr>17600.0000000000</vt:lpwstr>
  </property>
  <property fmtid="{D5CDD505-2E9C-101B-9397-08002B2CF9AE}" pid="5" name="WorkflowChangePath">
    <vt:lpwstr>a8b31c83-6ab1-47fa-ba63-350abea0970d,4;cef39d71-2b7c-43db-88b4-6745ac5a6b53,12;f4e66ea9-bae9-4274-901c-c0b1a6399503,7;</vt:lpwstr>
  </property>
  <property fmtid="{D5CDD505-2E9C-101B-9397-08002B2CF9AE}" pid="6" name="ContentTypeId">
    <vt:lpwstr>0x01010066A95E1AE457EE4EA38C0B6AA4797B30</vt:lpwstr>
  </property>
</Properties>
</file>