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W:\Billing Rate Admin\Forms &amp; Email Templates\"/>
    </mc:Choice>
  </mc:AlternateContent>
  <xr:revisionPtr revIDLastSave="0" documentId="8_{97AD523B-4ACC-4B4D-BAE2-774BCD9078F8}" xr6:coauthVersionLast="47" xr6:coauthVersionMax="47" xr10:uidLastSave="{00000000-0000-0000-0000-000000000000}"/>
  <bookViews>
    <workbookView xWindow="1104" yWindow="1068" windowWidth="13848" windowHeight="11172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C20" i="1"/>
  <c r="C45" i="1" s="1"/>
  <c r="C48" i="1" s="1"/>
  <c r="F15" i="1"/>
  <c r="F20" i="1" s="1"/>
  <c r="F16" i="1"/>
  <c r="F17" i="1"/>
  <c r="F18" i="1"/>
  <c r="F23" i="1"/>
  <c r="F43" i="1" s="1"/>
  <c r="F45" i="1" s="1"/>
  <c r="F48" i="1" s="1"/>
  <c r="F26" i="1"/>
  <c r="F27" i="1"/>
  <c r="F28" i="1"/>
  <c r="F25" i="1"/>
  <c r="F29" i="1"/>
  <c r="F30" i="1"/>
  <c r="F31" i="1"/>
  <c r="F32" i="1"/>
  <c r="F33" i="1"/>
  <c r="F34" i="1"/>
  <c r="F35" i="1"/>
  <c r="F36" i="1"/>
  <c r="F37" i="1"/>
  <c r="F38" i="1"/>
  <c r="F39" i="1"/>
  <c r="F40" i="1"/>
  <c r="F24" i="1"/>
  <c r="C43" i="1"/>
  <c r="D43" i="1"/>
</calcChain>
</file>

<file path=xl/sharedStrings.xml><?xml version="1.0" encoding="utf-8"?>
<sst xmlns="http://schemas.openxmlformats.org/spreadsheetml/2006/main" count="63" uniqueCount="57">
  <si>
    <t>Calculation of Overhead Rate</t>
  </si>
  <si>
    <t>Description</t>
  </si>
  <si>
    <t>Unallowable</t>
  </si>
  <si>
    <t>Direct Labor</t>
  </si>
  <si>
    <t>Fringe Benefits:</t>
  </si>
  <si>
    <t>Vacation</t>
  </si>
  <si>
    <t>Holiday</t>
  </si>
  <si>
    <t>Sick Leave</t>
  </si>
  <si>
    <t>Payroll Taxes</t>
  </si>
  <si>
    <t>Group Insurance</t>
  </si>
  <si>
    <t>Bonus Payroll</t>
  </si>
  <si>
    <t>Retirement Benefits</t>
  </si>
  <si>
    <t>Total Fringe Benefits</t>
  </si>
  <si>
    <t>General Overhead:</t>
  </si>
  <si>
    <t>Indirect Labor</t>
  </si>
  <si>
    <t>Travel and Expenses - general</t>
  </si>
  <si>
    <t>Employees' Expenses</t>
  </si>
  <si>
    <t>Supplies</t>
  </si>
  <si>
    <t>Taxes - general</t>
  </si>
  <si>
    <t>Depreciation and Amortization</t>
  </si>
  <si>
    <t>Postage</t>
  </si>
  <si>
    <t>Donations</t>
  </si>
  <si>
    <t>Bad Debts</t>
  </si>
  <si>
    <t>Office Expense</t>
  </si>
  <si>
    <t>Interest - net</t>
  </si>
  <si>
    <t>Printing</t>
  </si>
  <si>
    <t>Temporary Help</t>
  </si>
  <si>
    <t>Total General Overhead</t>
  </si>
  <si>
    <t>Total Fringe Benefits and General Overhead</t>
  </si>
  <si>
    <t>Total Fringe Benefits and General Overhead Rate</t>
  </si>
  <si>
    <t>Bid and Proposal Costs</t>
  </si>
  <si>
    <t>Advertising/Promotional materials</t>
  </si>
  <si>
    <t xml:space="preserve">Professional Services </t>
  </si>
  <si>
    <t>Financial Stmt</t>
  </si>
  <si>
    <t>Total</t>
  </si>
  <si>
    <t>Proposed</t>
  </si>
  <si>
    <t>(1)</t>
  </si>
  <si>
    <t>(2)</t>
  </si>
  <si>
    <t>(3)</t>
  </si>
  <si>
    <t>(4)</t>
  </si>
  <si>
    <t>(5)</t>
  </si>
  <si>
    <t>Insurance (including Key Man)</t>
  </si>
  <si>
    <t>FAR 31.205-8-Contributions</t>
  </si>
  <si>
    <t>FAR 31.205-19 (e)(2)(v)-Key Man Insurance</t>
  </si>
  <si>
    <t>FAR 31.205-3-Bad Debts</t>
  </si>
  <si>
    <t>FAR 31.205-20-Interest Expense</t>
  </si>
  <si>
    <t>FAR 31.205-1-Advertising and Promotional costs</t>
  </si>
  <si>
    <t>Percent of Direct Labor</t>
  </si>
  <si>
    <t>Expenses</t>
  </si>
  <si>
    <t>*Ref</t>
  </si>
  <si>
    <t>For the Fiscal Year Ended mm/dd/yyyy</t>
  </si>
  <si>
    <t>Unallowable References:</t>
  </si>
  <si>
    <t>ABC Firm</t>
  </si>
  <si>
    <t xml:space="preserve">(a) </t>
  </si>
  <si>
    <t>FAR 31.205-6 Unallowable profit distributions to owner</t>
  </si>
  <si>
    <t>(a)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</si>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</sst>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2"/>
      <name val="Bookman Old Style"/>
    </font>
    <font>
      <sz val="12"/>
      <name val="Bookman Old Style"/>
    </font>
    <font>
      <sz val="8"/>
      <name val="Bookman Old Style"/>
    </font>
    <font>
      <sz val="14"/>
      <name val="Bookman Old Style"/>
    </font>
    <font>
      <b/>
      <sz val="14"/>
      <name val="Bookman Old Style"/>
    </font>
    <font>
      <u/>
      <sz val="14"/>
      <name val="Bookman Old Style"/>
    </font>
    <font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44" fontId="3" fillId="0" borderId="0" xfId="1" applyFont="1" applyAlignment="1">
      <alignment horizontal="centerContinuous"/>
    </xf>
    <xf numFmtId="49" fontId="3" fillId="0" borderId="0" xfId="1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165" fontId="3" fillId="0" borderId="0" xfId="1" applyNumberFormat="1" applyFont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5" fontId="3" fillId="0" borderId="0" xfId="0" applyNumberFormat="1" applyFont="1"/>
    <xf numFmtId="165" fontId="3" fillId="0" borderId="0" xfId="1" applyNumberFormat="1" applyFont="1" applyFill="1"/>
    <xf numFmtId="0" fontId="3" fillId="0" borderId="0" xfId="0" applyFont="1" applyFill="1"/>
    <xf numFmtId="49" fontId="3" fillId="0" borderId="0" xfId="1" applyNumberFormat="1" applyFont="1" applyFill="1" applyAlignment="1">
      <alignment horizontal="center"/>
    </xf>
    <xf numFmtId="165" fontId="3" fillId="0" borderId="0" xfId="0" applyNumberFormat="1" applyFont="1" applyFill="1"/>
    <xf numFmtId="49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165" fontId="3" fillId="0" borderId="1" xfId="0" applyNumberFormat="1" applyFont="1" applyBorder="1"/>
    <xf numFmtId="0" fontId="4" fillId="0" borderId="0" xfId="0" applyFont="1"/>
    <xf numFmtId="10" fontId="3" fillId="0" borderId="0" xfId="2" applyNumberFormat="1" applyFont="1" applyBorder="1"/>
    <xf numFmtId="10" fontId="3" fillId="0" borderId="2" xfId="2" applyNumberFormat="1" applyFont="1" applyBorder="1"/>
    <xf numFmtId="49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left"/>
    </xf>
    <xf numFmtId="0" fontId="3" fillId="0" borderId="4" xfId="0" applyFont="1" applyBorder="1"/>
    <xf numFmtId="165" fontId="3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49" fontId="3" fillId="0" borderId="6" xfId="0" applyNumberFormat="1" applyFont="1" applyBorder="1" applyAlignment="1">
      <alignment horizontal="right"/>
    </xf>
    <xf numFmtId="165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3" fillId="0" borderId="0" xfId="0" applyFont="1" applyFill="1" applyBorder="1"/>
    <xf numFmtId="49" fontId="3" fillId="0" borderId="8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6" fillId="0" borderId="6" xfId="0" applyFont="1" applyBorder="1" applyAlignment="1">
      <alignment horizontal="right"/>
    </xf>
    <xf numFmtId="49" fontId="6" fillId="0" borderId="0" xfId="1" applyNumberFormat="1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1"/>
  <sheetViews>
    <sheetView tabSelected="1" zoomScale="75" workbookViewId="0">
      <selection activeCell="I33" sqref="I33"/>
    </sheetView>
  </sheetViews>
  <sheetFormatPr defaultColWidth="13.1640625" defaultRowHeight="17.399999999999999" x14ac:dyDescent="0.3"/>
  <cols>
    <col min="1" max="1" width="13.1640625" style="7" customWidth="1"/>
    <col min="2" max="2" width="35.58203125" style="6" customWidth="1"/>
    <col min="3" max="3" width="16.58203125" style="16" customWidth="1"/>
    <col min="4" max="4" width="13.1640625" style="6" customWidth="1"/>
    <col min="5" max="5" width="9.5" style="28" customWidth="1"/>
    <col min="6" max="6" width="14.9140625" style="6" customWidth="1"/>
    <col min="7" max="16384" width="13.1640625" style="6"/>
  </cols>
  <sheetData>
    <row r="2" spans="1:6" x14ac:dyDescent="0.3">
      <c r="A2" s="49" t="s">
        <v>52</v>
      </c>
      <c r="B2" s="50"/>
      <c r="C2" s="50"/>
      <c r="D2" s="50"/>
      <c r="E2" s="50"/>
      <c r="F2" s="50"/>
    </row>
    <row r="3" spans="1:6" x14ac:dyDescent="0.3">
      <c r="A3" s="49" t="s">
        <v>0</v>
      </c>
      <c r="B3" s="50"/>
      <c r="C3" s="50"/>
      <c r="D3" s="50"/>
      <c r="E3" s="50"/>
      <c r="F3" s="50"/>
    </row>
    <row r="4" spans="1:6" x14ac:dyDescent="0.3">
      <c r="A4" s="49" t="s">
        <v>50</v>
      </c>
      <c r="B4" s="50"/>
      <c r="C4" s="50"/>
      <c r="D4" s="50"/>
      <c r="E4" s="50"/>
      <c r="F4" s="50"/>
    </row>
    <row r="5" spans="1:6" x14ac:dyDescent="0.3">
      <c r="A5" s="1"/>
      <c r="B5" s="2"/>
      <c r="C5" s="3"/>
      <c r="D5" s="4"/>
      <c r="E5" s="5"/>
      <c r="F5" s="2"/>
    </row>
    <row r="6" spans="1:6" x14ac:dyDescent="0.3">
      <c r="A6" s="1"/>
      <c r="B6" s="2"/>
      <c r="C6" s="3"/>
      <c r="D6" s="4"/>
      <c r="E6" s="5"/>
      <c r="F6" s="2"/>
    </row>
    <row r="7" spans="1:6" x14ac:dyDescent="0.3">
      <c r="C7" s="8" t="s">
        <v>33</v>
      </c>
      <c r="D7" s="9" t="s">
        <v>2</v>
      </c>
      <c r="E7" s="5" t="s">
        <v>49</v>
      </c>
      <c r="F7" s="10" t="s">
        <v>34</v>
      </c>
    </row>
    <row r="8" spans="1:6" x14ac:dyDescent="0.3">
      <c r="A8" s="48" t="s">
        <v>1</v>
      </c>
      <c r="B8" s="48"/>
      <c r="C8" s="12" t="s">
        <v>48</v>
      </c>
      <c r="D8" s="13" t="s">
        <v>48</v>
      </c>
      <c r="E8" s="14"/>
      <c r="F8" s="11" t="s">
        <v>35</v>
      </c>
    </row>
    <row r="9" spans="1:6" ht="18" x14ac:dyDescent="0.35">
      <c r="A9" s="15" t="s">
        <v>3</v>
      </c>
      <c r="C9" s="8">
        <v>713455</v>
      </c>
      <c r="D9" s="8"/>
      <c r="E9" s="5"/>
      <c r="F9" s="16">
        <f>C9+D9</f>
        <v>713455</v>
      </c>
    </row>
    <row r="10" spans="1:6" x14ac:dyDescent="0.3">
      <c r="C10" s="8"/>
      <c r="D10" s="8"/>
      <c r="E10" s="5"/>
      <c r="F10" s="16"/>
    </row>
    <row r="11" spans="1:6" x14ac:dyDescent="0.3">
      <c r="A11" s="7" t="s">
        <v>4</v>
      </c>
      <c r="C11" s="8"/>
      <c r="D11" s="8"/>
      <c r="E11" s="5"/>
      <c r="F11" s="16"/>
    </row>
    <row r="12" spans="1:6" x14ac:dyDescent="0.3">
      <c r="B12" s="6" t="s">
        <v>5</v>
      </c>
      <c r="C12" s="17">
        <v>15666</v>
      </c>
      <c r="D12" s="8"/>
      <c r="E12" s="5"/>
      <c r="F12" s="17">
        <v>15666</v>
      </c>
    </row>
    <row r="13" spans="1:6" x14ac:dyDescent="0.3">
      <c r="B13" s="6" t="s">
        <v>6</v>
      </c>
      <c r="C13" s="17">
        <v>19210</v>
      </c>
      <c r="D13" s="8"/>
      <c r="E13" s="5"/>
      <c r="F13" s="17">
        <v>19210</v>
      </c>
    </row>
    <row r="14" spans="1:6" x14ac:dyDescent="0.3">
      <c r="B14" s="6" t="s">
        <v>7</v>
      </c>
      <c r="C14" s="17">
        <v>24315</v>
      </c>
      <c r="D14" s="8"/>
      <c r="E14" s="5"/>
      <c r="F14" s="17">
        <v>24315</v>
      </c>
    </row>
    <row r="15" spans="1:6" x14ac:dyDescent="0.3">
      <c r="B15" s="6" t="s">
        <v>8</v>
      </c>
      <c r="C15" s="8">
        <v>90124</v>
      </c>
      <c r="D15" s="8"/>
      <c r="E15" s="5"/>
      <c r="F15" s="16">
        <f>C15+D15</f>
        <v>90124</v>
      </c>
    </row>
    <row r="16" spans="1:6" x14ac:dyDescent="0.3">
      <c r="B16" s="6" t="s">
        <v>9</v>
      </c>
      <c r="C16" s="8">
        <v>82740</v>
      </c>
      <c r="D16" s="8"/>
      <c r="E16" s="5"/>
      <c r="F16" s="16">
        <f>C16+D16</f>
        <v>82740</v>
      </c>
    </row>
    <row r="17" spans="1:6" x14ac:dyDescent="0.3">
      <c r="B17" s="6" t="s">
        <v>10</v>
      </c>
      <c r="C17" s="8">
        <v>10000</v>
      </c>
      <c r="D17" s="8">
        <v>-10000</v>
      </c>
      <c r="E17" s="46" t="s">
        <v>55</v>
      </c>
      <c r="F17" s="16">
        <f>C17+D17</f>
        <v>0</v>
      </c>
    </row>
    <row r="18" spans="1:6" x14ac:dyDescent="0.3">
      <c r="B18" s="6" t="s">
        <v>11</v>
      </c>
      <c r="C18" s="8">
        <v>6294</v>
      </c>
      <c r="D18" s="8"/>
      <c r="E18" s="5"/>
      <c r="F18" s="16">
        <f>C18+D18</f>
        <v>6294</v>
      </c>
    </row>
    <row r="19" spans="1:6" x14ac:dyDescent="0.3">
      <c r="C19" s="8"/>
      <c r="D19" s="8"/>
      <c r="E19" s="5"/>
      <c r="F19" s="16"/>
    </row>
    <row r="20" spans="1:6" x14ac:dyDescent="0.3">
      <c r="B20" s="6" t="s">
        <v>12</v>
      </c>
      <c r="C20" s="8">
        <f>SUM(C12:C19)</f>
        <v>248349</v>
      </c>
      <c r="D20" s="8"/>
      <c r="E20" s="5"/>
      <c r="F20" s="16">
        <f>SUM(F12:F19)</f>
        <v>238349</v>
      </c>
    </row>
    <row r="21" spans="1:6" x14ac:dyDescent="0.3">
      <c r="C21" s="8"/>
      <c r="D21" s="8"/>
      <c r="E21" s="5"/>
      <c r="F21" s="16"/>
    </row>
    <row r="22" spans="1:6" ht="18" x14ac:dyDescent="0.35">
      <c r="A22" s="15" t="s">
        <v>13</v>
      </c>
      <c r="C22" s="8"/>
      <c r="D22" s="8"/>
      <c r="E22" s="5"/>
      <c r="F22" s="16"/>
    </row>
    <row r="23" spans="1:6" x14ac:dyDescent="0.3">
      <c r="B23" s="6" t="s">
        <v>14</v>
      </c>
      <c r="C23" s="8">
        <v>344058</v>
      </c>
      <c r="D23" s="8"/>
      <c r="E23" s="5"/>
      <c r="F23" s="16">
        <f t="shared" ref="F23:F40" si="0">C23+D23</f>
        <v>344058</v>
      </c>
    </row>
    <row r="24" spans="1:6" x14ac:dyDescent="0.3">
      <c r="B24" s="18" t="s">
        <v>30</v>
      </c>
      <c r="C24" s="8">
        <v>12513</v>
      </c>
      <c r="D24" s="8"/>
      <c r="E24" s="5"/>
      <c r="F24" s="16">
        <f>C24+D24</f>
        <v>12513</v>
      </c>
    </row>
    <row r="25" spans="1:6" x14ac:dyDescent="0.3">
      <c r="B25" s="47" t="s">
        <v>56</v>
      </c>
      <c r="C25" s="8">
        <v>47305</v>
      </c>
      <c r="D25" s="8"/>
      <c r="E25" s="5"/>
      <c r="F25" s="16">
        <f>C25+D25</f>
        <v>47305</v>
      </c>
    </row>
    <row r="26" spans="1:6" x14ac:dyDescent="0.3">
      <c r="B26" s="6" t="s">
        <v>15</v>
      </c>
      <c r="C26" s="8">
        <v>30750</v>
      </c>
      <c r="D26" s="8"/>
      <c r="E26" s="5"/>
      <c r="F26" s="16">
        <f t="shared" si="0"/>
        <v>30750</v>
      </c>
    </row>
    <row r="27" spans="1:6" x14ac:dyDescent="0.3">
      <c r="B27" s="6" t="s">
        <v>16</v>
      </c>
      <c r="C27" s="8">
        <v>24551</v>
      </c>
      <c r="D27" s="8"/>
      <c r="E27" s="5"/>
      <c r="F27" s="16">
        <f t="shared" si="0"/>
        <v>24551</v>
      </c>
    </row>
    <row r="28" spans="1:6" x14ac:dyDescent="0.3">
      <c r="B28" s="6" t="s">
        <v>17</v>
      </c>
      <c r="C28" s="8">
        <v>18965</v>
      </c>
      <c r="D28" s="8"/>
      <c r="E28" s="5"/>
      <c r="F28" s="16">
        <f t="shared" si="0"/>
        <v>18965</v>
      </c>
    </row>
    <row r="29" spans="1:6" x14ac:dyDescent="0.3">
      <c r="B29" s="6" t="s">
        <v>18</v>
      </c>
      <c r="C29" s="8">
        <v>8510</v>
      </c>
      <c r="D29" s="8"/>
      <c r="E29" s="5"/>
      <c r="F29" s="16">
        <f t="shared" si="0"/>
        <v>8510</v>
      </c>
    </row>
    <row r="30" spans="1:6" x14ac:dyDescent="0.3">
      <c r="B30" s="6" t="s">
        <v>19</v>
      </c>
      <c r="C30" s="8">
        <v>15333</v>
      </c>
      <c r="D30" s="8"/>
      <c r="E30" s="5"/>
      <c r="F30" s="16">
        <f t="shared" si="0"/>
        <v>15333</v>
      </c>
    </row>
    <row r="31" spans="1:6" x14ac:dyDescent="0.3">
      <c r="B31" s="6" t="s">
        <v>20</v>
      </c>
      <c r="C31" s="8">
        <v>3854</v>
      </c>
      <c r="D31" s="8"/>
      <c r="E31" s="5"/>
      <c r="F31" s="16">
        <f t="shared" si="0"/>
        <v>3854</v>
      </c>
    </row>
    <row r="32" spans="1:6" x14ac:dyDescent="0.3">
      <c r="B32" s="6" t="s">
        <v>21</v>
      </c>
      <c r="C32" s="8">
        <v>8490</v>
      </c>
      <c r="D32" s="8">
        <v>-8490</v>
      </c>
      <c r="E32" s="5" t="s">
        <v>36</v>
      </c>
      <c r="F32" s="16">
        <f t="shared" si="0"/>
        <v>0</v>
      </c>
    </row>
    <row r="33" spans="1:6" x14ac:dyDescent="0.3">
      <c r="B33" s="6" t="s">
        <v>41</v>
      </c>
      <c r="C33" s="8">
        <v>14751</v>
      </c>
      <c r="D33" s="8">
        <v>-5083</v>
      </c>
      <c r="E33" s="5" t="s">
        <v>37</v>
      </c>
      <c r="F33" s="16">
        <f t="shared" si="0"/>
        <v>9668</v>
      </c>
    </row>
    <row r="34" spans="1:6" x14ac:dyDescent="0.3">
      <c r="B34" s="18" t="s">
        <v>22</v>
      </c>
      <c r="C34" s="17">
        <v>2644</v>
      </c>
      <c r="D34" s="17">
        <v>-2644</v>
      </c>
      <c r="E34" s="19" t="s">
        <v>38</v>
      </c>
      <c r="F34" s="20">
        <f t="shared" si="0"/>
        <v>0</v>
      </c>
    </row>
    <row r="35" spans="1:6" x14ac:dyDescent="0.3">
      <c r="B35" s="6" t="s">
        <v>23</v>
      </c>
      <c r="C35" s="8">
        <v>39625</v>
      </c>
      <c r="D35" s="8"/>
      <c r="E35" s="5"/>
      <c r="F35" s="16">
        <f t="shared" si="0"/>
        <v>39625</v>
      </c>
    </row>
    <row r="36" spans="1:6" x14ac:dyDescent="0.3">
      <c r="B36" s="6" t="s">
        <v>24</v>
      </c>
      <c r="C36" s="8">
        <v>5579</v>
      </c>
      <c r="D36" s="8">
        <v>-5579</v>
      </c>
      <c r="E36" s="5" t="s">
        <v>39</v>
      </c>
      <c r="F36" s="16">
        <f t="shared" si="0"/>
        <v>0</v>
      </c>
    </row>
    <row r="37" spans="1:6" x14ac:dyDescent="0.3">
      <c r="B37" s="6" t="s">
        <v>32</v>
      </c>
      <c r="C37" s="8">
        <v>12572</v>
      </c>
      <c r="D37" s="8"/>
      <c r="E37" s="5"/>
      <c r="F37" s="16">
        <f t="shared" si="0"/>
        <v>12572</v>
      </c>
    </row>
    <row r="38" spans="1:6" x14ac:dyDescent="0.3">
      <c r="B38" s="6" t="s">
        <v>25</v>
      </c>
      <c r="C38" s="8">
        <v>10453</v>
      </c>
      <c r="D38" s="8"/>
      <c r="E38" s="5"/>
      <c r="F38" s="16">
        <f t="shared" si="0"/>
        <v>10453</v>
      </c>
    </row>
    <row r="39" spans="1:6" x14ac:dyDescent="0.3">
      <c r="B39" s="6" t="s">
        <v>26</v>
      </c>
      <c r="C39" s="8">
        <v>24444</v>
      </c>
      <c r="D39" s="8"/>
      <c r="E39" s="5"/>
      <c r="F39" s="16">
        <f t="shared" si="0"/>
        <v>24444</v>
      </c>
    </row>
    <row r="40" spans="1:6" x14ac:dyDescent="0.3">
      <c r="B40" s="18" t="s">
        <v>31</v>
      </c>
      <c r="C40" s="8">
        <v>24888</v>
      </c>
      <c r="D40" s="8">
        <v>-24888</v>
      </c>
      <c r="E40" s="5" t="s">
        <v>40</v>
      </c>
      <c r="F40" s="16">
        <f t="shared" si="0"/>
        <v>0</v>
      </c>
    </row>
    <row r="41" spans="1:6" ht="9.75" customHeight="1" x14ac:dyDescent="0.3">
      <c r="A41" s="21"/>
      <c r="B41" s="22"/>
      <c r="C41" s="23"/>
      <c r="D41" s="23"/>
      <c r="E41" s="14"/>
      <c r="F41" s="24"/>
    </row>
    <row r="42" spans="1:6" x14ac:dyDescent="0.3">
      <c r="C42" s="8"/>
      <c r="D42" s="8"/>
      <c r="E42" s="5"/>
      <c r="F42" s="16"/>
    </row>
    <row r="43" spans="1:6" x14ac:dyDescent="0.3">
      <c r="B43" s="6" t="s">
        <v>27</v>
      </c>
      <c r="C43" s="8">
        <f>SUM(C23:C42)</f>
        <v>649285</v>
      </c>
      <c r="D43" s="8">
        <f>SUM(D23:D42)</f>
        <v>-46684</v>
      </c>
      <c r="E43" s="5"/>
      <c r="F43" s="8">
        <f>SUM(F23:F42)</f>
        <v>602601</v>
      </c>
    </row>
    <row r="44" spans="1:6" x14ac:dyDescent="0.3">
      <c r="C44" s="8"/>
      <c r="D44" s="8"/>
      <c r="E44" s="5"/>
      <c r="F44" s="16"/>
    </row>
    <row r="45" spans="1:6" x14ac:dyDescent="0.3">
      <c r="B45" s="6" t="s">
        <v>28</v>
      </c>
      <c r="C45" s="8">
        <f>+C43+C20</f>
        <v>897634</v>
      </c>
      <c r="D45" s="8"/>
      <c r="E45" s="5"/>
      <c r="F45" s="8">
        <f>+F43+F20</f>
        <v>840950</v>
      </c>
    </row>
    <row r="46" spans="1:6" x14ac:dyDescent="0.3">
      <c r="C46" s="8"/>
      <c r="D46" s="8"/>
      <c r="E46" s="5"/>
    </row>
    <row r="47" spans="1:6" ht="18" x14ac:dyDescent="0.35">
      <c r="B47" s="25" t="s">
        <v>29</v>
      </c>
      <c r="D47" s="8"/>
      <c r="E47" s="5"/>
    </row>
    <row r="48" spans="1:6" ht="18.600000000000001" thickBot="1" x14ac:dyDescent="0.4">
      <c r="B48" s="25" t="s">
        <v>47</v>
      </c>
      <c r="C48" s="26">
        <f>C45/C9</f>
        <v>1.2581508294146091</v>
      </c>
      <c r="D48" s="8"/>
      <c r="E48" s="5"/>
      <c r="F48" s="27">
        <f>F45/F9</f>
        <v>1.1787008290642016</v>
      </c>
    </row>
    <row r="49" spans="1:7" ht="18" thickTop="1" x14ac:dyDescent="0.3">
      <c r="D49" s="16"/>
    </row>
    <row r="50" spans="1:7" x14ac:dyDescent="0.3">
      <c r="C50" s="26"/>
      <c r="D50" s="16"/>
      <c r="F50" s="26"/>
    </row>
    <row r="51" spans="1:7" x14ac:dyDescent="0.3">
      <c r="C51" s="26"/>
      <c r="D51" s="16"/>
      <c r="F51" s="26"/>
    </row>
    <row r="52" spans="1:7" x14ac:dyDescent="0.3">
      <c r="D52" s="16"/>
    </row>
    <row r="53" spans="1:7" x14ac:dyDescent="0.3">
      <c r="A53" s="29" t="s">
        <v>51</v>
      </c>
      <c r="B53" s="30"/>
      <c r="C53" s="31"/>
      <c r="D53" s="31"/>
      <c r="E53" s="32"/>
      <c r="F53" s="30"/>
      <c r="G53" s="33"/>
    </row>
    <row r="54" spans="1:7" x14ac:dyDescent="0.3">
      <c r="A54" s="45" t="s">
        <v>53</v>
      </c>
      <c r="B54" s="37" t="s">
        <v>54</v>
      </c>
      <c r="C54" s="35"/>
      <c r="D54" s="35"/>
      <c r="E54" s="36"/>
      <c r="F54" s="37"/>
      <c r="G54" s="38"/>
    </row>
    <row r="55" spans="1:7" x14ac:dyDescent="0.3">
      <c r="A55" s="34" t="s">
        <v>36</v>
      </c>
      <c r="B55" s="37" t="s">
        <v>42</v>
      </c>
      <c r="C55" s="35"/>
      <c r="D55" s="35"/>
      <c r="E55" s="36"/>
      <c r="F55" s="37"/>
      <c r="G55" s="38"/>
    </row>
    <row r="56" spans="1:7" x14ac:dyDescent="0.3">
      <c r="A56" s="34" t="s">
        <v>37</v>
      </c>
      <c r="B56" s="39" t="s">
        <v>43</v>
      </c>
      <c r="C56" s="35"/>
      <c r="D56" s="35"/>
      <c r="E56" s="36"/>
      <c r="F56" s="37"/>
      <c r="G56" s="38"/>
    </row>
    <row r="57" spans="1:7" x14ac:dyDescent="0.3">
      <c r="A57" s="34" t="s">
        <v>38</v>
      </c>
      <c r="B57" s="39" t="s">
        <v>44</v>
      </c>
      <c r="C57" s="35"/>
      <c r="D57" s="35"/>
      <c r="E57" s="36"/>
      <c r="F57" s="37"/>
      <c r="G57" s="38"/>
    </row>
    <row r="58" spans="1:7" x14ac:dyDescent="0.3">
      <c r="A58" s="34" t="s">
        <v>39</v>
      </c>
      <c r="B58" s="37" t="s">
        <v>45</v>
      </c>
      <c r="C58" s="35"/>
      <c r="D58" s="35"/>
      <c r="E58" s="36"/>
      <c r="F58" s="37"/>
      <c r="G58" s="38"/>
    </row>
    <row r="59" spans="1:7" x14ac:dyDescent="0.3">
      <c r="A59" s="40" t="s">
        <v>40</v>
      </c>
      <c r="B59" s="22" t="s">
        <v>46</v>
      </c>
      <c r="C59" s="24"/>
      <c r="D59" s="24"/>
      <c r="E59" s="41"/>
      <c r="F59" s="22"/>
      <c r="G59" s="42"/>
    </row>
    <row r="60" spans="1:7" x14ac:dyDescent="0.3">
      <c r="A60" s="43"/>
      <c r="B60" s="44"/>
      <c r="C60" s="35"/>
      <c r="D60" s="35"/>
      <c r="E60" s="36"/>
      <c r="F60" s="37"/>
      <c r="G60" s="37"/>
    </row>
    <row r="61" spans="1:7" x14ac:dyDescent="0.3">
      <c r="D61" s="16"/>
    </row>
    <row r="62" spans="1:7" x14ac:dyDescent="0.3">
      <c r="D62" s="16"/>
    </row>
    <row r="63" spans="1:7" x14ac:dyDescent="0.3">
      <c r="D63" s="16"/>
    </row>
    <row r="64" spans="1:7" x14ac:dyDescent="0.3">
      <c r="D64" s="16"/>
    </row>
    <row r="65" spans="4:4" x14ac:dyDescent="0.3">
      <c r="D65" s="16"/>
    </row>
    <row r="66" spans="4:4" x14ac:dyDescent="0.3">
      <c r="D66" s="16"/>
    </row>
    <row r="67" spans="4:4" x14ac:dyDescent="0.3">
      <c r="D67" s="16"/>
    </row>
    <row r="68" spans="4:4" x14ac:dyDescent="0.3">
      <c r="D68" s="16"/>
    </row>
    <row r="69" spans="4:4" x14ac:dyDescent="0.3">
      <c r="D69" s="16"/>
    </row>
    <row r="70" spans="4:4" x14ac:dyDescent="0.3">
      <c r="D70" s="16"/>
    </row>
    <row r="71" spans="4:4" x14ac:dyDescent="0.3">
      <c r="D71" s="16"/>
    </row>
    <row r="72" spans="4:4" x14ac:dyDescent="0.3">
      <c r="D72" s="16"/>
    </row>
    <row r="73" spans="4:4" x14ac:dyDescent="0.3">
      <c r="D73" s="16"/>
    </row>
    <row r="74" spans="4:4" x14ac:dyDescent="0.3">
      <c r="D74" s="16"/>
    </row>
    <row r="75" spans="4:4" x14ac:dyDescent="0.3">
      <c r="D75" s="16"/>
    </row>
    <row r="76" spans="4:4" x14ac:dyDescent="0.3">
      <c r="D76" s="16"/>
    </row>
    <row r="77" spans="4:4" x14ac:dyDescent="0.3">
      <c r="D77" s="16"/>
    </row>
    <row r="78" spans="4:4" x14ac:dyDescent="0.3">
      <c r="D78" s="16"/>
    </row>
    <row r="79" spans="4:4" x14ac:dyDescent="0.3">
      <c r="D79" s="16"/>
    </row>
    <row r="80" spans="4:4" x14ac:dyDescent="0.3">
      <c r="D80" s="16"/>
    </row>
    <row r="81" spans="4:4" x14ac:dyDescent="0.3">
      <c r="D81" s="16"/>
    </row>
  </sheetData>
  <mergeCells count="4">
    <mergeCell ref="A8:B8"/>
    <mergeCell ref="A2:F2"/>
    <mergeCell ref="A3:F3"/>
    <mergeCell ref="A4:F4"/>
  </mergeCells>
  <phoneticPr fontId="2" type="noConversion"/>
  <pageMargins left="0.43" right="0.75" top="0.5" bottom="0.5" header="0.5" footer="0.5"/>
  <pageSetup scale="6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1B8FDFD1CE746B0D5127DCC04E831" ma:contentTypeVersion="7" ma:contentTypeDescription="Create a new document." ma:contentTypeScope="" ma:versionID="02c2a520511170315f86e843e78a3460">
  <xsd:schema xmlns:xsd="http://www.w3.org/2001/XMLSchema" xmlns:xs="http://www.w3.org/2001/XMLSchema" xmlns:p="http://schemas.microsoft.com/office/2006/metadata/properties" xmlns:ns2="ca339065-d680-4a93-9ad1-00d5967fe119" xmlns:ns3="6ec60af1-6d1e-4575-bf73-1b6e791fcd10" targetNamespace="http://schemas.microsoft.com/office/2006/metadata/properties" ma:root="true" ma:fieldsID="d60188779eecb9c4f5cda6ff5c288fed" ns2:_="" ns3:_="">
    <xsd:import namespace="ca339065-d680-4a93-9ad1-00d5967fe119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Audience"/>
                <xsd:element ref="ns2:Topic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39065-d680-4a93-9ad1-00d5967fe119" elementFormDefault="qualified">
    <xsd:import namespace="http://schemas.microsoft.com/office/2006/documentManagement/types"/>
    <xsd:import namespace="http://schemas.microsoft.com/office/infopath/2007/PartnerControls"/>
    <xsd:element name="Audience" ma:index="4" ma:displayName="Audience" ma:default="A&amp;E" ma:description="Who is the audience for this document?" ma:format="Dropdown" ma:internalName="Audience" ma:readOnly="false">
      <xsd:simpleType>
        <xsd:restriction base="dms:Choice">
          <xsd:enumeration value="A&amp;E"/>
          <xsd:enumeration value="Other"/>
        </xsd:restriction>
      </xsd:simpleType>
    </xsd:element>
    <xsd:element name="Topic" ma:index="5" ma:displayName="Topic" ma:default="Price Agreement Contract Exhibit" ma:description="What topic is this document related to?" ma:format="Dropdown" ma:internalName="Topic" ma:readOnly="false">
      <xsd:simpleType>
        <xsd:restriction base="dms:Choice">
          <xsd:enumeration value="Price Agreement Contract Exhibit"/>
          <xsd:enumeration value="Policies"/>
          <xsd:enumeration value="Publications"/>
          <xsd:enumeration value="Miscellaneous Forms"/>
          <xsd:enumeration value="Compensation Form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 xmlns="ca339065-d680-4a93-9ad1-00d5967fe119">A&amp;E</Audience>
    <Topic xmlns="ca339065-d680-4a93-9ad1-00d5967fe119">Miscellaneous Forms</Topic>
  </documentManagement>
</p:properties>
</file>

<file path=customXml/itemProps1.xml><?xml version="1.0" encoding="utf-8"?>
<ds:datastoreItem xmlns:ds="http://schemas.openxmlformats.org/officeDocument/2006/customXml" ds:itemID="{4F095BAC-5E6F-418D-9CBD-DA779248F220}"/>
</file>

<file path=customXml/itemProps2.xml><?xml version="1.0" encoding="utf-8"?>
<ds:datastoreItem xmlns:ds="http://schemas.openxmlformats.org/officeDocument/2006/customXml" ds:itemID="{1B317530-B3D0-427F-878D-B9BE812F8480}"/>
</file>

<file path=customXml/itemProps3.xml><?xml version="1.0" encoding="utf-8"?>
<ds:datastoreItem xmlns:ds="http://schemas.openxmlformats.org/officeDocument/2006/customXml" ds:itemID="{DBB743D0-1144-403A-B429-F0EFF2BED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Indirect Cost Rate (ICR) Schedule Template</dc:title>
  <dc:creator>Johnny</dc:creator>
  <cp:lastModifiedBy>SCOVELL Whitney</cp:lastModifiedBy>
  <cp:lastPrinted>2006-08-14T23:48:43Z</cp:lastPrinted>
  <dcterms:created xsi:type="dcterms:W3CDTF">2005-04-27T22:24:58Z</dcterms:created>
  <dcterms:modified xsi:type="dcterms:W3CDTF">2023-02-10T15:56:30Z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0x010100FD41B8FDFD1CE746B0D5127DCC04E831</vt:lpwstr>
  </property>
</Properties>
</file>