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I:\"/>
    </mc:Choice>
  </mc:AlternateContent>
  <xr:revisionPtr revIDLastSave="0" documentId="8_{15890D87-149E-409A-9E56-61136F0E2B2A}" xr6:coauthVersionLast="47" xr6:coauthVersionMax="47" xr10:uidLastSave="{00000000-0000-0000-0000-000000000000}"/>
  <bookViews>
    <workbookView xWindow="-110" yWindow="-110" windowWidth="22780" windowHeight="14660" xr2:uid="{A6669B79-3A10-493B-BCC4-B15BD99B75F3}"/>
  </bookViews>
  <sheets>
    <sheet name="Institution Information" sheetId="1" r:id="rId1"/>
  </sheets>
  <definedNames>
    <definedName name="data2024">'Institution Information'!$1:$1048576</definedName>
    <definedName name="data2024a">Table1[#All]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260" i="1" l="1"/>
  <c r="U1260" i="1"/>
  <c r="R1260" i="1"/>
  <c r="X1259" i="1"/>
  <c r="U1259" i="1"/>
  <c r="R1259" i="1"/>
  <c r="X1258" i="1"/>
  <c r="U1258" i="1"/>
  <c r="R1258" i="1"/>
  <c r="X1257" i="1"/>
  <c r="U1257" i="1"/>
  <c r="R1257" i="1"/>
  <c r="X1256" i="1"/>
  <c r="U1256" i="1"/>
  <c r="R1256" i="1"/>
  <c r="X1255" i="1"/>
  <c r="U1255" i="1"/>
  <c r="R1255" i="1"/>
  <c r="X1254" i="1"/>
  <c r="U1254" i="1"/>
  <c r="R1254" i="1"/>
  <c r="X1253" i="1"/>
  <c r="U1253" i="1"/>
  <c r="R1253" i="1"/>
  <c r="X1252" i="1"/>
  <c r="U1252" i="1"/>
  <c r="R1252" i="1"/>
  <c r="X1251" i="1"/>
  <c r="U1251" i="1"/>
  <c r="R1251" i="1"/>
  <c r="X1250" i="1"/>
  <c r="U1250" i="1"/>
  <c r="R1250" i="1"/>
  <c r="X1249" i="1"/>
  <c r="U1249" i="1"/>
  <c r="R1249" i="1"/>
  <c r="X1248" i="1"/>
  <c r="U1248" i="1"/>
  <c r="R1248" i="1"/>
  <c r="X1247" i="1"/>
  <c r="U1247" i="1"/>
  <c r="R1247" i="1"/>
  <c r="X1246" i="1"/>
  <c r="U1246" i="1"/>
  <c r="R1246" i="1"/>
  <c r="X1245" i="1"/>
  <c r="U1245" i="1"/>
  <c r="R1245" i="1"/>
  <c r="X1244" i="1"/>
  <c r="U1244" i="1"/>
  <c r="R1244" i="1"/>
  <c r="X1243" i="1"/>
  <c r="U1243" i="1"/>
  <c r="R1243" i="1"/>
  <c r="X1242" i="1"/>
  <c r="U1242" i="1"/>
  <c r="R1242" i="1"/>
  <c r="X1241" i="1"/>
  <c r="U1241" i="1"/>
  <c r="R1241" i="1"/>
  <c r="X1240" i="1"/>
  <c r="U1240" i="1"/>
  <c r="R1240" i="1"/>
  <c r="X1239" i="1"/>
  <c r="U1239" i="1"/>
  <c r="R1239" i="1"/>
  <c r="X1238" i="1"/>
  <c r="U1238" i="1"/>
  <c r="R1238" i="1"/>
  <c r="X1237" i="1"/>
  <c r="U1237" i="1"/>
  <c r="R1237" i="1"/>
  <c r="X1236" i="1"/>
  <c r="U1236" i="1"/>
  <c r="R1236" i="1"/>
  <c r="X1235" i="1"/>
  <c r="U1235" i="1"/>
  <c r="R1235" i="1"/>
  <c r="X1234" i="1"/>
  <c r="U1234" i="1"/>
  <c r="R1234" i="1"/>
  <c r="X1233" i="1"/>
  <c r="U1233" i="1"/>
  <c r="R1233" i="1"/>
  <c r="X1232" i="1"/>
  <c r="U1232" i="1"/>
  <c r="R1232" i="1"/>
  <c r="X1231" i="1"/>
  <c r="U1231" i="1"/>
  <c r="R1231" i="1"/>
  <c r="X1230" i="1"/>
  <c r="U1230" i="1"/>
  <c r="R1230" i="1"/>
  <c r="X1229" i="1"/>
  <c r="U1229" i="1"/>
  <c r="R1229" i="1"/>
  <c r="X1228" i="1"/>
  <c r="U1228" i="1"/>
  <c r="R1228" i="1"/>
  <c r="X1227" i="1"/>
  <c r="U1227" i="1"/>
  <c r="R1227" i="1"/>
  <c r="X1226" i="1"/>
  <c r="U1226" i="1"/>
  <c r="R1226" i="1"/>
  <c r="X1225" i="1"/>
  <c r="U1225" i="1"/>
  <c r="R1225" i="1"/>
  <c r="X1224" i="1"/>
  <c r="U1224" i="1"/>
  <c r="R1224" i="1"/>
  <c r="X1223" i="1"/>
  <c r="U1223" i="1"/>
  <c r="R1223" i="1"/>
  <c r="X1222" i="1"/>
  <c r="U1222" i="1"/>
  <c r="R1222" i="1"/>
  <c r="X1221" i="1"/>
  <c r="U1221" i="1"/>
  <c r="R1221" i="1"/>
  <c r="X1220" i="1"/>
  <c r="U1220" i="1"/>
  <c r="R1220" i="1"/>
  <c r="X1219" i="1"/>
  <c r="U1219" i="1"/>
  <c r="R1219" i="1"/>
  <c r="X1218" i="1"/>
  <c r="U1218" i="1"/>
  <c r="R1218" i="1"/>
  <c r="X1217" i="1"/>
  <c r="U1217" i="1"/>
  <c r="R1217" i="1"/>
  <c r="X1216" i="1"/>
  <c r="U1216" i="1"/>
  <c r="R1216" i="1"/>
  <c r="X1215" i="1"/>
  <c r="U1215" i="1"/>
  <c r="R1215" i="1"/>
  <c r="X1214" i="1"/>
  <c r="U1214" i="1"/>
  <c r="R1214" i="1"/>
  <c r="X1213" i="1"/>
  <c r="U1213" i="1"/>
  <c r="R1213" i="1"/>
  <c r="X1212" i="1"/>
  <c r="U1212" i="1"/>
  <c r="R1212" i="1"/>
  <c r="X1211" i="1"/>
  <c r="U1211" i="1"/>
  <c r="R1211" i="1"/>
  <c r="X1210" i="1"/>
  <c r="U1210" i="1"/>
  <c r="R1210" i="1"/>
  <c r="X1209" i="1"/>
  <c r="U1209" i="1"/>
  <c r="R1209" i="1"/>
  <c r="X1208" i="1"/>
  <c r="U1208" i="1"/>
  <c r="R1208" i="1"/>
  <c r="X1207" i="1"/>
  <c r="U1207" i="1"/>
  <c r="R1207" i="1"/>
  <c r="X1206" i="1"/>
  <c r="U1206" i="1"/>
  <c r="R1206" i="1"/>
  <c r="X1205" i="1"/>
  <c r="U1205" i="1"/>
  <c r="R1205" i="1"/>
  <c r="X1204" i="1"/>
  <c r="U1204" i="1"/>
  <c r="R1204" i="1"/>
  <c r="X1203" i="1"/>
  <c r="U1203" i="1"/>
  <c r="R1203" i="1"/>
  <c r="X1202" i="1"/>
  <c r="U1202" i="1"/>
  <c r="R1202" i="1"/>
  <c r="X1201" i="1"/>
  <c r="U1201" i="1"/>
  <c r="R1201" i="1"/>
  <c r="X1200" i="1"/>
  <c r="U1200" i="1"/>
  <c r="R1200" i="1"/>
  <c r="X1199" i="1"/>
  <c r="U1199" i="1"/>
  <c r="R1199" i="1"/>
  <c r="X1198" i="1"/>
  <c r="U1198" i="1"/>
  <c r="R1198" i="1"/>
  <c r="X1197" i="1"/>
  <c r="U1197" i="1"/>
  <c r="R1197" i="1"/>
  <c r="X1196" i="1"/>
  <c r="U1196" i="1"/>
  <c r="R1196" i="1"/>
  <c r="X1195" i="1"/>
  <c r="U1195" i="1"/>
  <c r="R1195" i="1"/>
  <c r="X1194" i="1"/>
  <c r="U1194" i="1"/>
  <c r="R1194" i="1"/>
  <c r="X1193" i="1"/>
  <c r="U1193" i="1"/>
  <c r="R1193" i="1"/>
  <c r="X1192" i="1"/>
  <c r="U1192" i="1"/>
  <c r="R1192" i="1"/>
  <c r="X1191" i="1"/>
  <c r="U1191" i="1"/>
  <c r="R1191" i="1"/>
  <c r="X1190" i="1"/>
  <c r="U1190" i="1"/>
  <c r="R1190" i="1"/>
  <c r="X1189" i="1"/>
  <c r="U1189" i="1"/>
  <c r="R1189" i="1"/>
  <c r="X1188" i="1"/>
  <c r="U1188" i="1"/>
  <c r="R1188" i="1"/>
  <c r="X1187" i="1"/>
  <c r="U1187" i="1"/>
  <c r="R1187" i="1"/>
  <c r="X1186" i="1"/>
  <c r="U1186" i="1"/>
  <c r="R1186" i="1"/>
  <c r="X1185" i="1"/>
  <c r="U1185" i="1"/>
  <c r="R1185" i="1"/>
  <c r="X1184" i="1"/>
  <c r="U1184" i="1"/>
  <c r="R1184" i="1"/>
  <c r="X1183" i="1"/>
  <c r="U1183" i="1"/>
  <c r="R1183" i="1"/>
  <c r="X1182" i="1"/>
  <c r="U1182" i="1"/>
  <c r="R1182" i="1"/>
  <c r="X1181" i="1"/>
  <c r="U1181" i="1"/>
  <c r="R1181" i="1"/>
  <c r="X1180" i="1"/>
  <c r="U1180" i="1"/>
  <c r="R1180" i="1"/>
  <c r="X1179" i="1"/>
  <c r="U1179" i="1"/>
  <c r="R1179" i="1"/>
  <c r="X1178" i="1"/>
  <c r="U1178" i="1"/>
  <c r="R1178" i="1"/>
  <c r="X1177" i="1"/>
  <c r="U1177" i="1"/>
  <c r="R1177" i="1"/>
  <c r="X1176" i="1"/>
  <c r="U1176" i="1"/>
  <c r="R1176" i="1"/>
  <c r="X1175" i="1"/>
  <c r="U1175" i="1"/>
  <c r="R1175" i="1"/>
  <c r="X1174" i="1"/>
  <c r="U1174" i="1"/>
  <c r="R1174" i="1"/>
  <c r="X1173" i="1"/>
  <c r="U1173" i="1"/>
  <c r="R1173" i="1"/>
  <c r="X1172" i="1"/>
  <c r="U1172" i="1"/>
  <c r="R1172" i="1"/>
  <c r="X1171" i="1"/>
  <c r="U1171" i="1"/>
  <c r="R1171" i="1"/>
  <c r="X1170" i="1"/>
  <c r="U1170" i="1"/>
  <c r="R1170" i="1"/>
  <c r="X1169" i="1"/>
  <c r="U1169" i="1"/>
  <c r="R1169" i="1"/>
  <c r="X1168" i="1"/>
  <c r="U1168" i="1"/>
  <c r="R1168" i="1"/>
  <c r="X1167" i="1"/>
  <c r="U1167" i="1"/>
  <c r="R1167" i="1"/>
  <c r="X1166" i="1"/>
  <c r="U1166" i="1"/>
  <c r="R1166" i="1"/>
  <c r="X1165" i="1"/>
  <c r="U1165" i="1"/>
  <c r="R1165" i="1"/>
  <c r="X1164" i="1"/>
  <c r="U1164" i="1"/>
  <c r="R1164" i="1"/>
  <c r="X1163" i="1"/>
  <c r="U1163" i="1"/>
  <c r="R1163" i="1"/>
  <c r="X1162" i="1"/>
  <c r="U1162" i="1"/>
  <c r="R1162" i="1"/>
  <c r="X1161" i="1"/>
  <c r="U1161" i="1"/>
  <c r="R1161" i="1"/>
  <c r="X1160" i="1"/>
  <c r="U1160" i="1"/>
  <c r="R1160" i="1"/>
  <c r="X1159" i="1"/>
  <c r="U1159" i="1"/>
  <c r="R1159" i="1"/>
  <c r="X1158" i="1"/>
  <c r="U1158" i="1"/>
  <c r="R1158" i="1"/>
  <c r="X1157" i="1"/>
  <c r="U1157" i="1"/>
  <c r="R1157" i="1"/>
  <c r="X1156" i="1"/>
  <c r="U1156" i="1"/>
  <c r="R1156" i="1"/>
  <c r="X1155" i="1"/>
  <c r="U1155" i="1"/>
  <c r="R1155" i="1"/>
  <c r="X1154" i="1"/>
  <c r="U1154" i="1"/>
  <c r="R1154" i="1"/>
  <c r="X1153" i="1"/>
  <c r="U1153" i="1"/>
  <c r="R1153" i="1"/>
  <c r="X1152" i="1"/>
  <c r="U1152" i="1"/>
  <c r="R1152" i="1"/>
  <c r="X1151" i="1"/>
  <c r="U1151" i="1"/>
  <c r="R1151" i="1"/>
  <c r="X1150" i="1"/>
  <c r="U1150" i="1"/>
  <c r="R1150" i="1"/>
  <c r="X1149" i="1"/>
  <c r="U1149" i="1"/>
  <c r="R1149" i="1"/>
  <c r="X1148" i="1"/>
  <c r="U1148" i="1"/>
  <c r="R1148" i="1"/>
  <c r="X1147" i="1"/>
  <c r="U1147" i="1"/>
  <c r="R1147" i="1"/>
  <c r="X1146" i="1"/>
  <c r="U1146" i="1"/>
  <c r="R1146" i="1"/>
  <c r="X1145" i="1"/>
  <c r="U1145" i="1"/>
  <c r="R1145" i="1"/>
  <c r="X1144" i="1"/>
  <c r="U1144" i="1"/>
  <c r="R1144" i="1"/>
  <c r="X1143" i="1"/>
  <c r="U1143" i="1"/>
  <c r="R1143" i="1"/>
  <c r="X1142" i="1"/>
  <c r="U1142" i="1"/>
  <c r="R1142" i="1"/>
  <c r="X1141" i="1"/>
  <c r="U1141" i="1"/>
  <c r="R1141" i="1"/>
  <c r="X1140" i="1"/>
  <c r="U1140" i="1"/>
  <c r="R1140" i="1"/>
  <c r="X1139" i="1"/>
  <c r="U1139" i="1"/>
  <c r="R1139" i="1"/>
  <c r="X1138" i="1"/>
  <c r="U1138" i="1"/>
  <c r="R1138" i="1"/>
  <c r="X1137" i="1"/>
  <c r="U1137" i="1"/>
  <c r="R1137" i="1"/>
  <c r="X1136" i="1"/>
  <c r="U1136" i="1"/>
  <c r="R1136" i="1"/>
  <c r="X1135" i="1"/>
  <c r="U1135" i="1"/>
  <c r="R1135" i="1"/>
  <c r="X1134" i="1"/>
  <c r="U1134" i="1"/>
  <c r="R1134" i="1"/>
  <c r="X1133" i="1"/>
  <c r="U1133" i="1"/>
  <c r="R1133" i="1"/>
  <c r="X1132" i="1"/>
  <c r="U1132" i="1"/>
  <c r="R1132" i="1"/>
  <c r="X1131" i="1"/>
  <c r="U1131" i="1"/>
  <c r="R1131" i="1"/>
  <c r="X1130" i="1"/>
  <c r="U1130" i="1"/>
  <c r="R1130" i="1"/>
  <c r="X1129" i="1"/>
  <c r="U1129" i="1"/>
  <c r="R1129" i="1"/>
  <c r="X1128" i="1"/>
  <c r="U1128" i="1"/>
  <c r="R1128" i="1"/>
  <c r="X1127" i="1"/>
  <c r="U1127" i="1"/>
  <c r="R1127" i="1"/>
  <c r="X1126" i="1"/>
  <c r="U1126" i="1"/>
  <c r="R1126" i="1"/>
  <c r="X1125" i="1"/>
  <c r="U1125" i="1"/>
  <c r="R1125" i="1"/>
  <c r="X1124" i="1"/>
  <c r="U1124" i="1"/>
  <c r="R1124" i="1"/>
  <c r="X1123" i="1"/>
  <c r="U1123" i="1"/>
  <c r="R1123" i="1"/>
  <c r="X1122" i="1"/>
  <c r="U1122" i="1"/>
  <c r="R1122" i="1"/>
  <c r="X1121" i="1"/>
  <c r="U1121" i="1"/>
  <c r="R1121" i="1"/>
  <c r="X1120" i="1"/>
  <c r="U1120" i="1"/>
  <c r="R1120" i="1"/>
  <c r="X1119" i="1"/>
  <c r="U1119" i="1"/>
  <c r="R1119" i="1"/>
  <c r="X1118" i="1"/>
  <c r="U1118" i="1"/>
  <c r="R1118" i="1"/>
  <c r="X1117" i="1"/>
  <c r="U1117" i="1"/>
  <c r="R1117" i="1"/>
  <c r="X1116" i="1"/>
  <c r="U1116" i="1"/>
  <c r="R1116" i="1"/>
  <c r="X1115" i="1"/>
  <c r="U1115" i="1"/>
  <c r="R1115" i="1"/>
  <c r="X1114" i="1"/>
  <c r="U1114" i="1"/>
  <c r="R1114" i="1"/>
  <c r="X1113" i="1"/>
  <c r="U1113" i="1"/>
  <c r="R1113" i="1"/>
  <c r="X1112" i="1"/>
  <c r="U1112" i="1"/>
  <c r="R1112" i="1"/>
  <c r="X1111" i="1"/>
  <c r="U1111" i="1"/>
  <c r="R1111" i="1"/>
  <c r="X1110" i="1"/>
  <c r="U1110" i="1"/>
  <c r="R1110" i="1"/>
  <c r="X1109" i="1"/>
  <c r="U1109" i="1"/>
  <c r="R1109" i="1"/>
  <c r="X1108" i="1"/>
  <c r="U1108" i="1"/>
  <c r="R1108" i="1"/>
  <c r="X1107" i="1"/>
  <c r="U1107" i="1"/>
  <c r="R1107" i="1"/>
  <c r="X1106" i="1"/>
  <c r="U1106" i="1"/>
  <c r="R1106" i="1"/>
  <c r="X1105" i="1"/>
  <c r="U1105" i="1"/>
  <c r="R1105" i="1"/>
  <c r="X1104" i="1"/>
  <c r="U1104" i="1"/>
  <c r="R1104" i="1"/>
  <c r="X1103" i="1"/>
  <c r="U1103" i="1"/>
  <c r="R1103" i="1"/>
  <c r="X1102" i="1"/>
  <c r="U1102" i="1"/>
  <c r="R1102" i="1"/>
  <c r="X1101" i="1"/>
  <c r="U1101" i="1"/>
  <c r="R1101" i="1"/>
  <c r="X1100" i="1"/>
  <c r="U1100" i="1"/>
  <c r="R1100" i="1"/>
  <c r="X1099" i="1"/>
  <c r="U1099" i="1"/>
  <c r="R1099" i="1"/>
  <c r="X1098" i="1"/>
  <c r="U1098" i="1"/>
  <c r="R1098" i="1"/>
  <c r="X1097" i="1"/>
  <c r="U1097" i="1"/>
  <c r="R1097" i="1"/>
  <c r="X1096" i="1"/>
  <c r="U1096" i="1"/>
  <c r="R1096" i="1"/>
  <c r="X1095" i="1"/>
  <c r="U1095" i="1"/>
  <c r="R1095" i="1"/>
  <c r="X1094" i="1"/>
  <c r="U1094" i="1"/>
  <c r="R1094" i="1"/>
  <c r="X1093" i="1"/>
  <c r="U1093" i="1"/>
  <c r="R1093" i="1"/>
  <c r="X1092" i="1"/>
  <c r="U1092" i="1"/>
  <c r="R1092" i="1"/>
  <c r="X1091" i="1"/>
  <c r="U1091" i="1"/>
  <c r="R1091" i="1"/>
  <c r="X1090" i="1"/>
  <c r="U1090" i="1"/>
  <c r="R1090" i="1"/>
  <c r="X1089" i="1"/>
  <c r="U1089" i="1"/>
  <c r="R1089" i="1"/>
  <c r="X1088" i="1"/>
  <c r="U1088" i="1"/>
  <c r="R1088" i="1"/>
  <c r="X1087" i="1"/>
  <c r="U1087" i="1"/>
  <c r="R1087" i="1"/>
  <c r="X1086" i="1"/>
  <c r="U1086" i="1"/>
  <c r="R1086" i="1"/>
  <c r="X1085" i="1"/>
  <c r="U1085" i="1"/>
  <c r="R1085" i="1"/>
  <c r="X1084" i="1"/>
  <c r="U1084" i="1"/>
  <c r="R1084" i="1"/>
  <c r="X1083" i="1"/>
  <c r="U1083" i="1"/>
  <c r="R1083" i="1"/>
  <c r="X1082" i="1"/>
  <c r="U1082" i="1"/>
  <c r="R1082" i="1"/>
  <c r="X1081" i="1"/>
  <c r="U1081" i="1"/>
  <c r="R1081" i="1"/>
  <c r="X1080" i="1"/>
  <c r="U1080" i="1"/>
  <c r="R1080" i="1"/>
  <c r="X1079" i="1"/>
  <c r="U1079" i="1"/>
  <c r="R1079" i="1"/>
  <c r="X1078" i="1"/>
  <c r="U1078" i="1"/>
  <c r="R1078" i="1"/>
  <c r="X1077" i="1"/>
  <c r="U1077" i="1"/>
  <c r="R1077" i="1"/>
  <c r="X1076" i="1"/>
  <c r="U1076" i="1"/>
  <c r="R1076" i="1"/>
  <c r="X1075" i="1"/>
  <c r="U1075" i="1"/>
  <c r="R1075" i="1"/>
  <c r="X1074" i="1"/>
  <c r="U1074" i="1"/>
  <c r="R1074" i="1"/>
  <c r="X1073" i="1"/>
  <c r="U1073" i="1"/>
  <c r="R1073" i="1"/>
  <c r="X1072" i="1"/>
  <c r="U1072" i="1"/>
  <c r="R1072" i="1"/>
  <c r="X1071" i="1"/>
  <c r="U1071" i="1"/>
  <c r="R1071" i="1"/>
  <c r="X1070" i="1"/>
  <c r="U1070" i="1"/>
  <c r="R1070" i="1"/>
  <c r="X1069" i="1"/>
  <c r="U1069" i="1"/>
  <c r="R1069" i="1"/>
  <c r="X1068" i="1"/>
  <c r="U1068" i="1"/>
  <c r="R1068" i="1"/>
  <c r="X1067" i="1"/>
  <c r="U1067" i="1"/>
  <c r="R1067" i="1"/>
  <c r="X1066" i="1"/>
  <c r="U1066" i="1"/>
  <c r="R1066" i="1"/>
  <c r="X1065" i="1"/>
  <c r="U1065" i="1"/>
  <c r="R1065" i="1"/>
  <c r="X1064" i="1"/>
  <c r="U1064" i="1"/>
  <c r="R1064" i="1"/>
  <c r="X1063" i="1"/>
  <c r="U1063" i="1"/>
  <c r="R1063" i="1"/>
  <c r="X1062" i="1"/>
  <c r="U1062" i="1"/>
  <c r="R1062" i="1"/>
  <c r="X1061" i="1"/>
  <c r="U1061" i="1"/>
  <c r="R1061" i="1"/>
  <c r="X1060" i="1"/>
  <c r="U1060" i="1"/>
  <c r="R1060" i="1"/>
  <c r="X1059" i="1"/>
  <c r="U1059" i="1"/>
  <c r="R1059" i="1"/>
  <c r="X1058" i="1"/>
  <c r="U1058" i="1"/>
  <c r="R1058" i="1"/>
  <c r="X1057" i="1"/>
  <c r="U1057" i="1"/>
  <c r="R1057" i="1"/>
  <c r="X1056" i="1"/>
  <c r="U1056" i="1"/>
  <c r="R1056" i="1"/>
  <c r="X1055" i="1"/>
  <c r="U1055" i="1"/>
  <c r="R1055" i="1"/>
  <c r="X1054" i="1"/>
  <c r="U1054" i="1"/>
  <c r="R1054" i="1"/>
  <c r="X1053" i="1"/>
  <c r="U1053" i="1"/>
  <c r="R1053" i="1"/>
  <c r="X1052" i="1"/>
  <c r="U1052" i="1"/>
  <c r="R1052" i="1"/>
  <c r="X1051" i="1"/>
  <c r="U1051" i="1"/>
  <c r="R1051" i="1"/>
  <c r="X1050" i="1"/>
  <c r="U1050" i="1"/>
  <c r="R1050" i="1"/>
  <c r="X1049" i="1"/>
  <c r="U1049" i="1"/>
  <c r="R1049" i="1"/>
  <c r="X1048" i="1"/>
  <c r="U1048" i="1"/>
  <c r="R1048" i="1"/>
  <c r="X1047" i="1"/>
  <c r="U1047" i="1"/>
  <c r="R1047" i="1"/>
  <c r="X1046" i="1"/>
  <c r="U1046" i="1"/>
  <c r="R1046" i="1"/>
  <c r="X1045" i="1"/>
  <c r="U1045" i="1"/>
  <c r="R1045" i="1"/>
  <c r="X1044" i="1"/>
  <c r="U1044" i="1"/>
  <c r="R1044" i="1"/>
  <c r="X1043" i="1"/>
  <c r="U1043" i="1"/>
  <c r="R1043" i="1"/>
  <c r="X1042" i="1"/>
  <c r="U1042" i="1"/>
  <c r="R1042" i="1"/>
  <c r="X1041" i="1"/>
  <c r="U1041" i="1"/>
  <c r="R1041" i="1"/>
  <c r="X1040" i="1"/>
  <c r="U1040" i="1"/>
  <c r="R1040" i="1"/>
  <c r="X1039" i="1"/>
  <c r="U1039" i="1"/>
  <c r="R1039" i="1"/>
  <c r="X1038" i="1"/>
  <c r="U1038" i="1"/>
  <c r="R1038" i="1"/>
  <c r="X1037" i="1"/>
  <c r="U1037" i="1"/>
  <c r="R1037" i="1"/>
  <c r="X1036" i="1"/>
  <c r="U1036" i="1"/>
  <c r="R1036" i="1"/>
  <c r="X1035" i="1"/>
  <c r="U1035" i="1"/>
  <c r="R1035" i="1"/>
  <c r="X1034" i="1"/>
  <c r="U1034" i="1"/>
  <c r="R1034" i="1"/>
  <c r="X1033" i="1"/>
  <c r="U1033" i="1"/>
  <c r="R1033" i="1"/>
  <c r="X1032" i="1"/>
  <c r="U1032" i="1"/>
  <c r="R1032" i="1"/>
  <c r="X1031" i="1"/>
  <c r="U1031" i="1"/>
  <c r="R1031" i="1"/>
  <c r="X1030" i="1"/>
  <c r="U1030" i="1"/>
  <c r="R1030" i="1"/>
  <c r="X1029" i="1"/>
  <c r="U1029" i="1"/>
  <c r="R1029" i="1"/>
  <c r="X1028" i="1"/>
  <c r="U1028" i="1"/>
  <c r="R1028" i="1"/>
  <c r="X1027" i="1"/>
  <c r="U1027" i="1"/>
  <c r="R1027" i="1"/>
  <c r="X1026" i="1"/>
  <c r="U1026" i="1"/>
  <c r="R1026" i="1"/>
  <c r="X1025" i="1"/>
  <c r="U1025" i="1"/>
  <c r="R1025" i="1"/>
  <c r="X1024" i="1"/>
  <c r="U1024" i="1"/>
  <c r="R1024" i="1"/>
  <c r="X1023" i="1"/>
  <c r="U1023" i="1"/>
  <c r="R1023" i="1"/>
  <c r="X1022" i="1"/>
  <c r="U1022" i="1"/>
  <c r="R1022" i="1"/>
  <c r="X1021" i="1"/>
  <c r="U1021" i="1"/>
  <c r="R1021" i="1"/>
  <c r="X1020" i="1"/>
  <c r="U1020" i="1"/>
  <c r="R1020" i="1"/>
  <c r="X1019" i="1"/>
  <c r="U1019" i="1"/>
  <c r="R1019" i="1"/>
  <c r="X1018" i="1"/>
  <c r="U1018" i="1"/>
  <c r="R1018" i="1"/>
  <c r="X1017" i="1"/>
  <c r="U1017" i="1"/>
  <c r="R1017" i="1"/>
  <c r="X1016" i="1"/>
  <c r="U1016" i="1"/>
  <c r="R1016" i="1"/>
  <c r="X1015" i="1"/>
  <c r="U1015" i="1"/>
  <c r="R1015" i="1"/>
  <c r="X1014" i="1"/>
  <c r="U1014" i="1"/>
  <c r="R1014" i="1"/>
  <c r="X1013" i="1"/>
  <c r="U1013" i="1"/>
  <c r="R1013" i="1"/>
  <c r="X1012" i="1"/>
  <c r="U1012" i="1"/>
  <c r="R1012" i="1"/>
  <c r="X1011" i="1"/>
  <c r="U1011" i="1"/>
  <c r="R1011" i="1"/>
  <c r="X1010" i="1"/>
  <c r="U1010" i="1"/>
  <c r="R1010" i="1"/>
  <c r="X1009" i="1"/>
  <c r="U1009" i="1"/>
  <c r="R1009" i="1"/>
  <c r="X1008" i="1"/>
  <c r="U1008" i="1"/>
  <c r="R1008" i="1"/>
  <c r="X1007" i="1"/>
  <c r="U1007" i="1"/>
  <c r="R1007" i="1"/>
  <c r="X1006" i="1"/>
  <c r="U1006" i="1"/>
  <c r="R1006" i="1"/>
  <c r="X1005" i="1"/>
  <c r="U1005" i="1"/>
  <c r="R1005" i="1"/>
  <c r="X1004" i="1"/>
  <c r="U1004" i="1"/>
  <c r="R1004" i="1"/>
  <c r="X1003" i="1"/>
  <c r="U1003" i="1"/>
  <c r="R1003" i="1"/>
  <c r="X1002" i="1"/>
  <c r="U1002" i="1"/>
  <c r="R1002" i="1"/>
  <c r="X1001" i="1"/>
  <c r="U1001" i="1"/>
  <c r="R1001" i="1"/>
  <c r="X1000" i="1"/>
  <c r="U1000" i="1"/>
  <c r="R1000" i="1"/>
  <c r="X999" i="1"/>
  <c r="U999" i="1"/>
  <c r="R999" i="1"/>
  <c r="X998" i="1"/>
  <c r="U998" i="1"/>
  <c r="R998" i="1"/>
  <c r="X997" i="1"/>
  <c r="U997" i="1"/>
  <c r="R997" i="1"/>
  <c r="X996" i="1"/>
  <c r="U996" i="1"/>
  <c r="R996" i="1"/>
  <c r="X995" i="1"/>
  <c r="U995" i="1"/>
  <c r="R995" i="1"/>
  <c r="X994" i="1"/>
  <c r="U994" i="1"/>
  <c r="R994" i="1"/>
  <c r="X993" i="1"/>
  <c r="U993" i="1"/>
  <c r="R993" i="1"/>
  <c r="X992" i="1"/>
  <c r="U992" i="1"/>
  <c r="R992" i="1"/>
  <c r="X991" i="1"/>
  <c r="U991" i="1"/>
  <c r="R991" i="1"/>
  <c r="X990" i="1"/>
  <c r="U990" i="1"/>
  <c r="R990" i="1"/>
  <c r="X989" i="1"/>
  <c r="U989" i="1"/>
  <c r="R989" i="1"/>
  <c r="X988" i="1"/>
  <c r="U988" i="1"/>
  <c r="R988" i="1"/>
  <c r="X987" i="1"/>
  <c r="U987" i="1"/>
  <c r="R987" i="1"/>
  <c r="X986" i="1"/>
  <c r="U986" i="1"/>
  <c r="R986" i="1"/>
  <c r="X985" i="1"/>
  <c r="U985" i="1"/>
  <c r="R985" i="1"/>
  <c r="X984" i="1"/>
  <c r="U984" i="1"/>
  <c r="R984" i="1"/>
  <c r="X983" i="1"/>
  <c r="U983" i="1"/>
  <c r="R983" i="1"/>
  <c r="X982" i="1"/>
  <c r="U982" i="1"/>
  <c r="R982" i="1"/>
  <c r="X981" i="1"/>
  <c r="U981" i="1"/>
  <c r="R981" i="1"/>
  <c r="X980" i="1"/>
  <c r="U980" i="1"/>
  <c r="R980" i="1"/>
  <c r="X979" i="1"/>
  <c r="U979" i="1"/>
  <c r="R979" i="1"/>
  <c r="X978" i="1"/>
  <c r="U978" i="1"/>
  <c r="R978" i="1"/>
  <c r="X977" i="1"/>
  <c r="U977" i="1"/>
  <c r="R977" i="1"/>
  <c r="X976" i="1"/>
  <c r="U976" i="1"/>
  <c r="R976" i="1"/>
  <c r="X975" i="1"/>
  <c r="U975" i="1"/>
  <c r="R975" i="1"/>
  <c r="X974" i="1"/>
  <c r="U974" i="1"/>
  <c r="R974" i="1"/>
  <c r="X973" i="1"/>
  <c r="U973" i="1"/>
  <c r="R973" i="1"/>
  <c r="X972" i="1"/>
  <c r="U972" i="1"/>
  <c r="R972" i="1"/>
  <c r="X971" i="1"/>
  <c r="U971" i="1"/>
  <c r="R971" i="1"/>
  <c r="X970" i="1"/>
  <c r="U970" i="1"/>
  <c r="R970" i="1"/>
  <c r="X969" i="1"/>
  <c r="U969" i="1"/>
  <c r="R969" i="1"/>
  <c r="X968" i="1"/>
  <c r="U968" i="1"/>
  <c r="R968" i="1"/>
  <c r="X967" i="1"/>
  <c r="U967" i="1"/>
  <c r="R967" i="1"/>
  <c r="X966" i="1"/>
  <c r="U966" i="1"/>
  <c r="R966" i="1"/>
  <c r="X965" i="1"/>
  <c r="U965" i="1"/>
  <c r="R965" i="1"/>
  <c r="X964" i="1"/>
  <c r="U964" i="1"/>
  <c r="R964" i="1"/>
  <c r="X963" i="1"/>
  <c r="U963" i="1"/>
  <c r="R963" i="1"/>
  <c r="X962" i="1"/>
  <c r="U962" i="1"/>
  <c r="R962" i="1"/>
  <c r="X961" i="1"/>
  <c r="U961" i="1"/>
  <c r="R961" i="1"/>
  <c r="X960" i="1"/>
  <c r="U960" i="1"/>
  <c r="R960" i="1"/>
  <c r="X959" i="1"/>
  <c r="U959" i="1"/>
  <c r="R959" i="1"/>
  <c r="X958" i="1"/>
  <c r="U958" i="1"/>
  <c r="R958" i="1"/>
  <c r="X957" i="1"/>
  <c r="U957" i="1"/>
  <c r="R957" i="1"/>
  <c r="X956" i="1"/>
  <c r="U956" i="1"/>
  <c r="R956" i="1"/>
  <c r="X955" i="1"/>
  <c r="U955" i="1"/>
  <c r="R955" i="1"/>
  <c r="X954" i="1"/>
  <c r="U954" i="1"/>
  <c r="R954" i="1"/>
  <c r="X953" i="1"/>
  <c r="U953" i="1"/>
  <c r="R953" i="1"/>
  <c r="X952" i="1"/>
  <c r="U952" i="1"/>
  <c r="R952" i="1"/>
  <c r="X951" i="1"/>
  <c r="U951" i="1"/>
  <c r="R951" i="1"/>
  <c r="X950" i="1"/>
  <c r="U950" i="1"/>
  <c r="R950" i="1"/>
  <c r="X949" i="1"/>
  <c r="U949" i="1"/>
  <c r="R949" i="1"/>
  <c r="X948" i="1"/>
  <c r="U948" i="1"/>
  <c r="R948" i="1"/>
  <c r="X947" i="1"/>
  <c r="U947" i="1"/>
  <c r="R947" i="1"/>
  <c r="X946" i="1"/>
  <c r="U946" i="1"/>
  <c r="R946" i="1"/>
  <c r="X945" i="1"/>
  <c r="U945" i="1"/>
  <c r="R945" i="1"/>
  <c r="X944" i="1"/>
  <c r="U944" i="1"/>
  <c r="R944" i="1"/>
  <c r="X943" i="1"/>
  <c r="U943" i="1"/>
  <c r="R943" i="1"/>
  <c r="X942" i="1"/>
  <c r="U942" i="1"/>
  <c r="R942" i="1"/>
  <c r="X941" i="1"/>
  <c r="U941" i="1"/>
  <c r="R941" i="1"/>
  <c r="X940" i="1"/>
  <c r="U940" i="1"/>
  <c r="R940" i="1"/>
  <c r="X939" i="1"/>
  <c r="U939" i="1"/>
  <c r="R939" i="1"/>
  <c r="X938" i="1"/>
  <c r="U938" i="1"/>
  <c r="R938" i="1"/>
  <c r="X937" i="1"/>
  <c r="U937" i="1"/>
  <c r="R937" i="1"/>
  <c r="X936" i="1"/>
  <c r="U936" i="1"/>
  <c r="R936" i="1"/>
  <c r="X935" i="1"/>
  <c r="U935" i="1"/>
  <c r="R935" i="1"/>
  <c r="X934" i="1"/>
  <c r="U934" i="1"/>
  <c r="R934" i="1"/>
  <c r="X933" i="1"/>
  <c r="U933" i="1"/>
  <c r="R933" i="1"/>
  <c r="X932" i="1"/>
  <c r="U932" i="1"/>
  <c r="R932" i="1"/>
  <c r="X931" i="1"/>
  <c r="U931" i="1"/>
  <c r="R931" i="1"/>
  <c r="X930" i="1"/>
  <c r="U930" i="1"/>
  <c r="R930" i="1"/>
  <c r="X929" i="1"/>
  <c r="U929" i="1"/>
  <c r="R929" i="1"/>
  <c r="X928" i="1"/>
  <c r="U928" i="1"/>
  <c r="R928" i="1"/>
  <c r="X927" i="1"/>
  <c r="U927" i="1"/>
  <c r="R927" i="1"/>
  <c r="X926" i="1"/>
  <c r="U926" i="1"/>
  <c r="R926" i="1"/>
  <c r="X925" i="1"/>
  <c r="U925" i="1"/>
  <c r="R925" i="1"/>
  <c r="X924" i="1"/>
  <c r="U924" i="1"/>
  <c r="R924" i="1"/>
  <c r="X923" i="1"/>
  <c r="U923" i="1"/>
  <c r="R923" i="1"/>
  <c r="X922" i="1"/>
  <c r="U922" i="1"/>
  <c r="R922" i="1"/>
  <c r="X921" i="1"/>
  <c r="U921" i="1"/>
  <c r="R921" i="1"/>
  <c r="X920" i="1"/>
  <c r="U920" i="1"/>
  <c r="R920" i="1"/>
  <c r="X919" i="1"/>
  <c r="U919" i="1"/>
  <c r="R919" i="1"/>
  <c r="X918" i="1"/>
  <c r="U918" i="1"/>
  <c r="R918" i="1"/>
  <c r="X917" i="1"/>
  <c r="U917" i="1"/>
  <c r="R917" i="1"/>
  <c r="X916" i="1"/>
  <c r="U916" i="1"/>
  <c r="R916" i="1"/>
  <c r="X915" i="1"/>
  <c r="U915" i="1"/>
  <c r="R915" i="1"/>
  <c r="X914" i="1"/>
  <c r="U914" i="1"/>
  <c r="R914" i="1"/>
  <c r="X913" i="1"/>
  <c r="U913" i="1"/>
  <c r="R913" i="1"/>
  <c r="X912" i="1"/>
  <c r="U912" i="1"/>
  <c r="R912" i="1"/>
  <c r="X911" i="1"/>
  <c r="U911" i="1"/>
  <c r="R911" i="1"/>
  <c r="X910" i="1"/>
  <c r="U910" i="1"/>
  <c r="R910" i="1"/>
  <c r="X909" i="1"/>
  <c r="U909" i="1"/>
  <c r="R909" i="1"/>
  <c r="X908" i="1"/>
  <c r="U908" i="1"/>
  <c r="R908" i="1"/>
  <c r="X907" i="1"/>
  <c r="U907" i="1"/>
  <c r="R907" i="1"/>
  <c r="X906" i="1"/>
  <c r="U906" i="1"/>
  <c r="R906" i="1"/>
  <c r="X905" i="1"/>
  <c r="U905" i="1"/>
  <c r="R905" i="1"/>
  <c r="X904" i="1"/>
  <c r="U904" i="1"/>
  <c r="R904" i="1"/>
  <c r="X903" i="1"/>
  <c r="U903" i="1"/>
  <c r="R903" i="1"/>
  <c r="X902" i="1"/>
  <c r="U902" i="1"/>
  <c r="R902" i="1"/>
  <c r="X901" i="1"/>
  <c r="U901" i="1"/>
  <c r="R901" i="1"/>
  <c r="X900" i="1"/>
  <c r="U900" i="1"/>
  <c r="R900" i="1"/>
  <c r="X899" i="1"/>
  <c r="U899" i="1"/>
  <c r="R899" i="1"/>
  <c r="X898" i="1"/>
  <c r="U898" i="1"/>
  <c r="R898" i="1"/>
  <c r="X897" i="1"/>
  <c r="U897" i="1"/>
  <c r="R897" i="1"/>
  <c r="X896" i="1"/>
  <c r="U896" i="1"/>
  <c r="R896" i="1"/>
  <c r="X895" i="1"/>
  <c r="U895" i="1"/>
  <c r="R895" i="1"/>
  <c r="X894" i="1"/>
  <c r="U894" i="1"/>
  <c r="R894" i="1"/>
  <c r="X893" i="1"/>
  <c r="U893" i="1"/>
  <c r="R893" i="1"/>
  <c r="X892" i="1"/>
  <c r="U892" i="1"/>
  <c r="R892" i="1"/>
  <c r="X891" i="1"/>
  <c r="U891" i="1"/>
  <c r="R891" i="1"/>
  <c r="X890" i="1"/>
  <c r="U890" i="1"/>
  <c r="R890" i="1"/>
  <c r="X889" i="1"/>
  <c r="U889" i="1"/>
  <c r="R889" i="1"/>
  <c r="X888" i="1"/>
  <c r="U888" i="1"/>
  <c r="R888" i="1"/>
  <c r="X887" i="1"/>
  <c r="U887" i="1"/>
  <c r="R887" i="1"/>
  <c r="X886" i="1"/>
  <c r="U886" i="1"/>
  <c r="R886" i="1"/>
  <c r="X885" i="1"/>
  <c r="U885" i="1"/>
  <c r="R885" i="1"/>
  <c r="X884" i="1"/>
  <c r="U884" i="1"/>
  <c r="R884" i="1"/>
  <c r="X883" i="1"/>
  <c r="U883" i="1"/>
  <c r="R883" i="1"/>
  <c r="X882" i="1"/>
  <c r="U882" i="1"/>
  <c r="R882" i="1"/>
  <c r="X881" i="1"/>
  <c r="U881" i="1"/>
  <c r="R881" i="1"/>
  <c r="X880" i="1"/>
  <c r="U880" i="1"/>
  <c r="R880" i="1"/>
  <c r="X879" i="1"/>
  <c r="U879" i="1"/>
  <c r="R879" i="1"/>
  <c r="X878" i="1"/>
  <c r="U878" i="1"/>
  <c r="R878" i="1"/>
  <c r="X877" i="1"/>
  <c r="U877" i="1"/>
  <c r="R877" i="1"/>
  <c r="X876" i="1"/>
  <c r="U876" i="1"/>
  <c r="R876" i="1"/>
  <c r="X875" i="1"/>
  <c r="U875" i="1"/>
  <c r="R875" i="1"/>
  <c r="X874" i="1"/>
  <c r="U874" i="1"/>
  <c r="R874" i="1"/>
  <c r="X873" i="1"/>
  <c r="U873" i="1"/>
  <c r="R873" i="1"/>
  <c r="X872" i="1"/>
  <c r="U872" i="1"/>
  <c r="R872" i="1"/>
  <c r="X871" i="1"/>
  <c r="U871" i="1"/>
  <c r="R871" i="1"/>
  <c r="X870" i="1"/>
  <c r="U870" i="1"/>
  <c r="R870" i="1"/>
  <c r="X869" i="1"/>
  <c r="U869" i="1"/>
  <c r="R869" i="1"/>
  <c r="X868" i="1"/>
  <c r="U868" i="1"/>
  <c r="R868" i="1"/>
  <c r="X867" i="1"/>
  <c r="U867" i="1"/>
  <c r="R867" i="1"/>
  <c r="X866" i="1"/>
  <c r="U866" i="1"/>
  <c r="R866" i="1"/>
  <c r="X865" i="1"/>
  <c r="U865" i="1"/>
  <c r="R865" i="1"/>
  <c r="X864" i="1"/>
  <c r="U864" i="1"/>
  <c r="R864" i="1"/>
  <c r="X863" i="1"/>
  <c r="U863" i="1"/>
  <c r="R863" i="1"/>
  <c r="X862" i="1"/>
  <c r="U862" i="1"/>
  <c r="R862" i="1"/>
  <c r="X861" i="1"/>
  <c r="U861" i="1"/>
  <c r="R861" i="1"/>
  <c r="X860" i="1"/>
  <c r="U860" i="1"/>
  <c r="R860" i="1"/>
  <c r="X859" i="1"/>
  <c r="U859" i="1"/>
  <c r="R859" i="1"/>
  <c r="X858" i="1"/>
  <c r="U858" i="1"/>
  <c r="R858" i="1"/>
  <c r="X857" i="1"/>
  <c r="U857" i="1"/>
  <c r="R857" i="1"/>
  <c r="X856" i="1"/>
  <c r="U856" i="1"/>
  <c r="R856" i="1"/>
  <c r="X855" i="1"/>
  <c r="U855" i="1"/>
  <c r="R855" i="1"/>
  <c r="X854" i="1"/>
  <c r="U854" i="1"/>
  <c r="R854" i="1"/>
  <c r="X853" i="1"/>
  <c r="U853" i="1"/>
  <c r="R853" i="1"/>
  <c r="X852" i="1"/>
  <c r="U852" i="1"/>
  <c r="R852" i="1"/>
  <c r="X851" i="1"/>
  <c r="U851" i="1"/>
  <c r="R851" i="1"/>
  <c r="X850" i="1"/>
  <c r="U850" i="1"/>
  <c r="R850" i="1"/>
  <c r="X849" i="1"/>
  <c r="U849" i="1"/>
  <c r="R849" i="1"/>
  <c r="X848" i="1"/>
  <c r="U848" i="1"/>
  <c r="R848" i="1"/>
  <c r="X847" i="1"/>
  <c r="U847" i="1"/>
  <c r="R847" i="1"/>
  <c r="X846" i="1"/>
  <c r="U846" i="1"/>
  <c r="R846" i="1"/>
  <c r="X845" i="1"/>
  <c r="U845" i="1"/>
  <c r="R845" i="1"/>
  <c r="X844" i="1"/>
  <c r="U844" i="1"/>
  <c r="R844" i="1"/>
  <c r="X843" i="1"/>
  <c r="U843" i="1"/>
  <c r="R843" i="1"/>
  <c r="X842" i="1"/>
  <c r="U842" i="1"/>
  <c r="R842" i="1"/>
  <c r="X841" i="1"/>
  <c r="U841" i="1"/>
  <c r="R841" i="1"/>
  <c r="X840" i="1"/>
  <c r="U840" i="1"/>
  <c r="R840" i="1"/>
  <c r="X839" i="1"/>
  <c r="U839" i="1"/>
  <c r="R839" i="1"/>
  <c r="X838" i="1"/>
  <c r="U838" i="1"/>
  <c r="R838" i="1"/>
  <c r="X837" i="1"/>
  <c r="U837" i="1"/>
  <c r="R837" i="1"/>
  <c r="X836" i="1"/>
  <c r="U836" i="1"/>
  <c r="R836" i="1"/>
  <c r="X835" i="1"/>
  <c r="U835" i="1"/>
  <c r="R835" i="1"/>
  <c r="X834" i="1"/>
  <c r="U834" i="1"/>
  <c r="R834" i="1"/>
  <c r="X833" i="1"/>
  <c r="U833" i="1"/>
  <c r="R833" i="1"/>
  <c r="X832" i="1"/>
  <c r="U832" i="1"/>
  <c r="R832" i="1"/>
  <c r="X831" i="1"/>
  <c r="U831" i="1"/>
  <c r="R831" i="1"/>
  <c r="X830" i="1"/>
  <c r="U830" i="1"/>
  <c r="R830" i="1"/>
  <c r="X829" i="1"/>
  <c r="U829" i="1"/>
  <c r="R829" i="1"/>
  <c r="X828" i="1"/>
  <c r="U828" i="1"/>
  <c r="R828" i="1"/>
  <c r="X827" i="1"/>
  <c r="U827" i="1"/>
  <c r="R827" i="1"/>
  <c r="X826" i="1"/>
  <c r="U826" i="1"/>
  <c r="R826" i="1"/>
  <c r="X825" i="1"/>
  <c r="U825" i="1"/>
  <c r="R825" i="1"/>
  <c r="X824" i="1"/>
  <c r="U824" i="1"/>
  <c r="R824" i="1"/>
  <c r="X823" i="1"/>
  <c r="U823" i="1"/>
  <c r="R823" i="1"/>
  <c r="X822" i="1"/>
  <c r="U822" i="1"/>
  <c r="R822" i="1"/>
  <c r="X821" i="1"/>
  <c r="U821" i="1"/>
  <c r="R821" i="1"/>
  <c r="X820" i="1"/>
  <c r="U820" i="1"/>
  <c r="R820" i="1"/>
  <c r="X819" i="1"/>
  <c r="U819" i="1"/>
  <c r="R819" i="1"/>
  <c r="X818" i="1"/>
  <c r="U818" i="1"/>
  <c r="R818" i="1"/>
  <c r="X817" i="1"/>
  <c r="U817" i="1"/>
  <c r="R817" i="1"/>
  <c r="X816" i="1"/>
  <c r="U816" i="1"/>
  <c r="R816" i="1"/>
  <c r="X815" i="1"/>
  <c r="U815" i="1"/>
  <c r="R815" i="1"/>
  <c r="X814" i="1"/>
  <c r="U814" i="1"/>
  <c r="R814" i="1"/>
  <c r="X813" i="1"/>
  <c r="U813" i="1"/>
  <c r="R813" i="1"/>
  <c r="X812" i="1"/>
  <c r="U812" i="1"/>
  <c r="R812" i="1"/>
  <c r="X811" i="1"/>
  <c r="U811" i="1"/>
  <c r="R811" i="1"/>
  <c r="X810" i="1"/>
  <c r="U810" i="1"/>
  <c r="R810" i="1"/>
  <c r="X809" i="1"/>
  <c r="U809" i="1"/>
  <c r="R809" i="1"/>
  <c r="X808" i="1"/>
  <c r="U808" i="1"/>
  <c r="R808" i="1"/>
  <c r="X807" i="1"/>
  <c r="U807" i="1"/>
  <c r="R807" i="1"/>
  <c r="X806" i="1"/>
  <c r="U806" i="1"/>
  <c r="R806" i="1"/>
  <c r="X805" i="1"/>
  <c r="U805" i="1"/>
  <c r="R805" i="1"/>
  <c r="X804" i="1"/>
  <c r="U804" i="1"/>
  <c r="R804" i="1"/>
  <c r="X803" i="1"/>
  <c r="U803" i="1"/>
  <c r="R803" i="1"/>
  <c r="X802" i="1"/>
  <c r="U802" i="1"/>
  <c r="R802" i="1"/>
  <c r="X801" i="1"/>
  <c r="U801" i="1"/>
  <c r="R801" i="1"/>
  <c r="X800" i="1"/>
  <c r="U800" i="1"/>
  <c r="R800" i="1"/>
  <c r="X799" i="1"/>
  <c r="U799" i="1"/>
  <c r="R799" i="1"/>
  <c r="X798" i="1"/>
  <c r="U798" i="1"/>
  <c r="R798" i="1"/>
  <c r="X797" i="1"/>
  <c r="U797" i="1"/>
  <c r="R797" i="1"/>
  <c r="X796" i="1"/>
  <c r="U796" i="1"/>
  <c r="R796" i="1"/>
  <c r="X795" i="1"/>
  <c r="U795" i="1"/>
  <c r="R795" i="1"/>
  <c r="X794" i="1"/>
  <c r="U794" i="1"/>
  <c r="R794" i="1"/>
  <c r="X793" i="1"/>
  <c r="U793" i="1"/>
  <c r="R793" i="1"/>
  <c r="X792" i="1"/>
  <c r="U792" i="1"/>
  <c r="R792" i="1"/>
  <c r="X791" i="1"/>
  <c r="U791" i="1"/>
  <c r="R791" i="1"/>
  <c r="X790" i="1"/>
  <c r="U790" i="1"/>
  <c r="R790" i="1"/>
  <c r="X789" i="1"/>
  <c r="U789" i="1"/>
  <c r="R789" i="1"/>
  <c r="X788" i="1"/>
  <c r="U788" i="1"/>
  <c r="R788" i="1"/>
  <c r="X787" i="1"/>
  <c r="U787" i="1"/>
  <c r="R787" i="1"/>
  <c r="X786" i="1"/>
  <c r="U786" i="1"/>
  <c r="R786" i="1"/>
  <c r="X785" i="1"/>
  <c r="U785" i="1"/>
  <c r="R785" i="1"/>
  <c r="X784" i="1"/>
  <c r="U784" i="1"/>
  <c r="R784" i="1"/>
  <c r="X783" i="1"/>
  <c r="U783" i="1"/>
  <c r="R783" i="1"/>
  <c r="X782" i="1"/>
  <c r="U782" i="1"/>
  <c r="R782" i="1"/>
  <c r="X781" i="1"/>
  <c r="U781" i="1"/>
  <c r="R781" i="1"/>
  <c r="X780" i="1"/>
  <c r="U780" i="1"/>
  <c r="R780" i="1"/>
  <c r="X779" i="1"/>
  <c r="U779" i="1"/>
  <c r="R779" i="1"/>
  <c r="X778" i="1"/>
  <c r="U778" i="1"/>
  <c r="R778" i="1"/>
  <c r="X777" i="1"/>
  <c r="U777" i="1"/>
  <c r="R777" i="1"/>
  <c r="X776" i="1"/>
  <c r="U776" i="1"/>
  <c r="R776" i="1"/>
  <c r="X775" i="1"/>
  <c r="U775" i="1"/>
  <c r="R775" i="1"/>
  <c r="X774" i="1"/>
  <c r="U774" i="1"/>
  <c r="R774" i="1"/>
  <c r="X773" i="1"/>
  <c r="U773" i="1"/>
  <c r="R773" i="1"/>
  <c r="X772" i="1"/>
  <c r="U772" i="1"/>
  <c r="R772" i="1"/>
  <c r="X771" i="1"/>
  <c r="U771" i="1"/>
  <c r="R771" i="1"/>
  <c r="X770" i="1"/>
  <c r="U770" i="1"/>
  <c r="R770" i="1"/>
  <c r="X769" i="1"/>
  <c r="U769" i="1"/>
  <c r="R769" i="1"/>
  <c r="X768" i="1"/>
  <c r="U768" i="1"/>
  <c r="R768" i="1"/>
  <c r="X767" i="1"/>
  <c r="U767" i="1"/>
  <c r="R767" i="1"/>
  <c r="X766" i="1"/>
  <c r="U766" i="1"/>
  <c r="R766" i="1"/>
  <c r="X765" i="1"/>
  <c r="U765" i="1"/>
  <c r="R765" i="1"/>
  <c r="X764" i="1"/>
  <c r="U764" i="1"/>
  <c r="R764" i="1"/>
  <c r="X763" i="1"/>
  <c r="U763" i="1"/>
  <c r="R763" i="1"/>
  <c r="X762" i="1"/>
  <c r="U762" i="1"/>
  <c r="R762" i="1"/>
  <c r="X761" i="1"/>
  <c r="U761" i="1"/>
  <c r="R761" i="1"/>
  <c r="X760" i="1"/>
  <c r="U760" i="1"/>
  <c r="R760" i="1"/>
  <c r="X759" i="1"/>
  <c r="U759" i="1"/>
  <c r="R759" i="1"/>
  <c r="X758" i="1"/>
  <c r="U758" i="1"/>
  <c r="R758" i="1"/>
  <c r="X757" i="1"/>
  <c r="U757" i="1"/>
  <c r="R757" i="1"/>
  <c r="X756" i="1"/>
  <c r="U756" i="1"/>
  <c r="R756" i="1"/>
  <c r="X755" i="1"/>
  <c r="U755" i="1"/>
  <c r="R755" i="1"/>
  <c r="X754" i="1"/>
  <c r="U754" i="1"/>
  <c r="R754" i="1"/>
  <c r="X753" i="1"/>
  <c r="U753" i="1"/>
  <c r="R753" i="1"/>
  <c r="X752" i="1"/>
  <c r="U752" i="1"/>
  <c r="R752" i="1"/>
  <c r="X751" i="1"/>
  <c r="U751" i="1"/>
  <c r="R751" i="1"/>
  <c r="X750" i="1"/>
  <c r="U750" i="1"/>
  <c r="R750" i="1"/>
  <c r="X749" i="1"/>
  <c r="U749" i="1"/>
  <c r="R749" i="1"/>
  <c r="X748" i="1"/>
  <c r="U748" i="1"/>
  <c r="R748" i="1"/>
  <c r="X747" i="1"/>
  <c r="U747" i="1"/>
  <c r="R747" i="1"/>
  <c r="X746" i="1"/>
  <c r="U746" i="1"/>
  <c r="R746" i="1"/>
  <c r="X745" i="1"/>
  <c r="U745" i="1"/>
  <c r="R745" i="1"/>
  <c r="X744" i="1"/>
  <c r="U744" i="1"/>
  <c r="R744" i="1"/>
  <c r="X743" i="1"/>
  <c r="U743" i="1"/>
  <c r="R743" i="1"/>
  <c r="X742" i="1"/>
  <c r="U742" i="1"/>
  <c r="R742" i="1"/>
  <c r="X741" i="1"/>
  <c r="U741" i="1"/>
  <c r="R741" i="1"/>
  <c r="X740" i="1"/>
  <c r="U740" i="1"/>
  <c r="R740" i="1"/>
  <c r="X739" i="1"/>
  <c r="U739" i="1"/>
  <c r="R739" i="1"/>
  <c r="X738" i="1"/>
  <c r="U738" i="1"/>
  <c r="R738" i="1"/>
  <c r="X737" i="1"/>
  <c r="U737" i="1"/>
  <c r="R737" i="1"/>
  <c r="X736" i="1"/>
  <c r="U736" i="1"/>
  <c r="R736" i="1"/>
  <c r="X735" i="1"/>
  <c r="U735" i="1"/>
  <c r="R735" i="1"/>
  <c r="X734" i="1"/>
  <c r="U734" i="1"/>
  <c r="R734" i="1"/>
  <c r="X733" i="1"/>
  <c r="U733" i="1"/>
  <c r="R733" i="1"/>
  <c r="X732" i="1"/>
  <c r="U732" i="1"/>
  <c r="R732" i="1"/>
  <c r="X731" i="1"/>
  <c r="U731" i="1"/>
  <c r="R731" i="1"/>
  <c r="X730" i="1"/>
  <c r="U730" i="1"/>
  <c r="R730" i="1"/>
  <c r="X729" i="1"/>
  <c r="U729" i="1"/>
  <c r="R729" i="1"/>
  <c r="X728" i="1"/>
  <c r="U728" i="1"/>
  <c r="R728" i="1"/>
  <c r="X727" i="1"/>
  <c r="U727" i="1"/>
  <c r="R727" i="1"/>
  <c r="X726" i="1"/>
  <c r="U726" i="1"/>
  <c r="R726" i="1"/>
  <c r="X725" i="1"/>
  <c r="U725" i="1"/>
  <c r="R725" i="1"/>
  <c r="X724" i="1"/>
  <c r="U724" i="1"/>
  <c r="R724" i="1"/>
  <c r="X723" i="1"/>
  <c r="U723" i="1"/>
  <c r="R723" i="1"/>
  <c r="X722" i="1"/>
  <c r="U722" i="1"/>
  <c r="R722" i="1"/>
  <c r="X721" i="1"/>
  <c r="U721" i="1"/>
  <c r="R721" i="1"/>
  <c r="X720" i="1"/>
  <c r="U720" i="1"/>
  <c r="R720" i="1"/>
  <c r="X719" i="1"/>
  <c r="U719" i="1"/>
  <c r="R719" i="1"/>
  <c r="X718" i="1"/>
  <c r="U718" i="1"/>
  <c r="R718" i="1"/>
  <c r="X717" i="1"/>
  <c r="U717" i="1"/>
  <c r="R717" i="1"/>
  <c r="X716" i="1"/>
  <c r="U716" i="1"/>
  <c r="R716" i="1"/>
  <c r="X715" i="1"/>
  <c r="U715" i="1"/>
  <c r="R715" i="1"/>
  <c r="X714" i="1"/>
  <c r="U714" i="1"/>
  <c r="R714" i="1"/>
  <c r="X713" i="1"/>
  <c r="U713" i="1"/>
  <c r="R713" i="1"/>
  <c r="X712" i="1"/>
  <c r="U712" i="1"/>
  <c r="R712" i="1"/>
  <c r="X711" i="1"/>
  <c r="U711" i="1"/>
  <c r="R711" i="1"/>
  <c r="X710" i="1"/>
  <c r="U710" i="1"/>
  <c r="R710" i="1"/>
  <c r="X709" i="1"/>
  <c r="U709" i="1"/>
  <c r="R709" i="1"/>
  <c r="X708" i="1"/>
  <c r="U708" i="1"/>
  <c r="R708" i="1"/>
  <c r="X707" i="1"/>
  <c r="U707" i="1"/>
  <c r="R707" i="1"/>
  <c r="X706" i="1"/>
  <c r="U706" i="1"/>
  <c r="R706" i="1"/>
  <c r="X705" i="1"/>
  <c r="U705" i="1"/>
  <c r="R705" i="1"/>
  <c r="X704" i="1"/>
  <c r="U704" i="1"/>
  <c r="R704" i="1"/>
  <c r="X703" i="1"/>
  <c r="U703" i="1"/>
  <c r="R703" i="1"/>
  <c r="X702" i="1"/>
  <c r="U702" i="1"/>
  <c r="R702" i="1"/>
  <c r="X701" i="1"/>
  <c r="U701" i="1"/>
  <c r="R701" i="1"/>
  <c r="X700" i="1"/>
  <c r="U700" i="1"/>
  <c r="R700" i="1"/>
  <c r="X699" i="1"/>
  <c r="U699" i="1"/>
  <c r="R699" i="1"/>
  <c r="X698" i="1"/>
  <c r="U698" i="1"/>
  <c r="R698" i="1"/>
  <c r="X697" i="1"/>
  <c r="U697" i="1"/>
  <c r="R697" i="1"/>
  <c r="X696" i="1"/>
  <c r="U696" i="1"/>
  <c r="R696" i="1"/>
  <c r="X695" i="1"/>
  <c r="U695" i="1"/>
  <c r="R695" i="1"/>
  <c r="X694" i="1"/>
  <c r="U694" i="1"/>
  <c r="R694" i="1"/>
  <c r="X693" i="1"/>
  <c r="U693" i="1"/>
  <c r="R693" i="1"/>
  <c r="X692" i="1"/>
  <c r="U692" i="1"/>
  <c r="R692" i="1"/>
  <c r="X691" i="1"/>
  <c r="U691" i="1"/>
  <c r="R691" i="1"/>
  <c r="X690" i="1"/>
  <c r="U690" i="1"/>
  <c r="R690" i="1"/>
  <c r="X689" i="1"/>
  <c r="U689" i="1"/>
  <c r="R689" i="1"/>
  <c r="X688" i="1"/>
  <c r="U688" i="1"/>
  <c r="R688" i="1"/>
  <c r="X687" i="1"/>
  <c r="U687" i="1"/>
  <c r="R687" i="1"/>
  <c r="X686" i="1"/>
  <c r="U686" i="1"/>
  <c r="R686" i="1"/>
  <c r="X685" i="1"/>
  <c r="U685" i="1"/>
  <c r="R685" i="1"/>
  <c r="X684" i="1"/>
  <c r="U684" i="1"/>
  <c r="R684" i="1"/>
  <c r="X683" i="1"/>
  <c r="U683" i="1"/>
  <c r="R683" i="1"/>
  <c r="X682" i="1"/>
  <c r="U682" i="1"/>
  <c r="R682" i="1"/>
  <c r="X681" i="1"/>
  <c r="U681" i="1"/>
  <c r="R681" i="1"/>
  <c r="X680" i="1"/>
  <c r="U680" i="1"/>
  <c r="R680" i="1"/>
  <c r="X679" i="1"/>
  <c r="U679" i="1"/>
  <c r="R679" i="1"/>
  <c r="X678" i="1"/>
  <c r="U678" i="1"/>
  <c r="R678" i="1"/>
  <c r="X677" i="1"/>
  <c r="U677" i="1"/>
  <c r="R677" i="1"/>
  <c r="X676" i="1"/>
  <c r="U676" i="1"/>
  <c r="R676" i="1"/>
  <c r="X675" i="1"/>
  <c r="U675" i="1"/>
  <c r="R675" i="1"/>
  <c r="X674" i="1"/>
  <c r="U674" i="1"/>
  <c r="R674" i="1"/>
  <c r="X673" i="1"/>
  <c r="U673" i="1"/>
  <c r="R673" i="1"/>
  <c r="X672" i="1"/>
  <c r="U672" i="1"/>
  <c r="R672" i="1"/>
  <c r="X671" i="1"/>
  <c r="U671" i="1"/>
  <c r="R671" i="1"/>
  <c r="X670" i="1"/>
  <c r="U670" i="1"/>
  <c r="R670" i="1"/>
  <c r="X669" i="1"/>
  <c r="U669" i="1"/>
  <c r="R669" i="1"/>
  <c r="X668" i="1"/>
  <c r="U668" i="1"/>
  <c r="R668" i="1"/>
  <c r="X667" i="1"/>
  <c r="U667" i="1"/>
  <c r="R667" i="1"/>
  <c r="X666" i="1"/>
  <c r="U666" i="1"/>
  <c r="R666" i="1"/>
  <c r="X665" i="1"/>
  <c r="U665" i="1"/>
  <c r="R665" i="1"/>
  <c r="X664" i="1"/>
  <c r="U664" i="1"/>
  <c r="R664" i="1"/>
  <c r="X663" i="1"/>
  <c r="U663" i="1"/>
  <c r="R663" i="1"/>
  <c r="X662" i="1"/>
  <c r="U662" i="1"/>
  <c r="R662" i="1"/>
  <c r="X661" i="1"/>
  <c r="U661" i="1"/>
  <c r="R661" i="1"/>
  <c r="X660" i="1"/>
  <c r="U660" i="1"/>
  <c r="R660" i="1"/>
  <c r="X659" i="1"/>
  <c r="U659" i="1"/>
  <c r="R659" i="1"/>
  <c r="X658" i="1"/>
  <c r="U658" i="1"/>
  <c r="R658" i="1"/>
  <c r="X657" i="1"/>
  <c r="U657" i="1"/>
  <c r="R657" i="1"/>
  <c r="X656" i="1"/>
  <c r="U656" i="1"/>
  <c r="R656" i="1"/>
  <c r="X655" i="1"/>
  <c r="U655" i="1"/>
  <c r="R655" i="1"/>
  <c r="X654" i="1"/>
  <c r="U654" i="1"/>
  <c r="R654" i="1"/>
  <c r="X653" i="1"/>
  <c r="U653" i="1"/>
  <c r="R653" i="1"/>
  <c r="X652" i="1"/>
  <c r="U652" i="1"/>
  <c r="R652" i="1"/>
  <c r="X651" i="1"/>
  <c r="U651" i="1"/>
  <c r="R651" i="1"/>
  <c r="X650" i="1"/>
  <c r="U650" i="1"/>
  <c r="R650" i="1"/>
  <c r="X649" i="1"/>
  <c r="U649" i="1"/>
  <c r="R649" i="1"/>
  <c r="X648" i="1"/>
  <c r="U648" i="1"/>
  <c r="R648" i="1"/>
  <c r="X647" i="1"/>
  <c r="U647" i="1"/>
  <c r="R647" i="1"/>
  <c r="X646" i="1"/>
  <c r="U646" i="1"/>
  <c r="R646" i="1"/>
  <c r="X645" i="1"/>
  <c r="U645" i="1"/>
  <c r="R645" i="1"/>
  <c r="X644" i="1"/>
  <c r="U644" i="1"/>
  <c r="R644" i="1"/>
  <c r="X643" i="1"/>
  <c r="U643" i="1"/>
  <c r="R643" i="1"/>
  <c r="X642" i="1"/>
  <c r="U642" i="1"/>
  <c r="R642" i="1"/>
  <c r="X641" i="1"/>
  <c r="U641" i="1"/>
  <c r="R641" i="1"/>
  <c r="X640" i="1"/>
  <c r="U640" i="1"/>
  <c r="R640" i="1"/>
  <c r="X639" i="1"/>
  <c r="U639" i="1"/>
  <c r="R639" i="1"/>
  <c r="X638" i="1"/>
  <c r="U638" i="1"/>
  <c r="R638" i="1"/>
  <c r="X637" i="1"/>
  <c r="U637" i="1"/>
  <c r="R637" i="1"/>
  <c r="X636" i="1"/>
  <c r="U636" i="1"/>
  <c r="R636" i="1"/>
  <c r="X635" i="1"/>
  <c r="U635" i="1"/>
  <c r="R635" i="1"/>
  <c r="X634" i="1"/>
  <c r="U634" i="1"/>
  <c r="R634" i="1"/>
  <c r="X633" i="1"/>
  <c r="U633" i="1"/>
  <c r="R633" i="1"/>
  <c r="X632" i="1"/>
  <c r="U632" i="1"/>
  <c r="R632" i="1"/>
  <c r="X631" i="1"/>
  <c r="U631" i="1"/>
  <c r="R631" i="1"/>
  <c r="X630" i="1"/>
  <c r="U630" i="1"/>
  <c r="R630" i="1"/>
  <c r="X629" i="1"/>
  <c r="U629" i="1"/>
  <c r="R629" i="1"/>
  <c r="X628" i="1"/>
  <c r="U628" i="1"/>
  <c r="R628" i="1"/>
  <c r="X627" i="1"/>
  <c r="U627" i="1"/>
  <c r="R627" i="1"/>
  <c r="X626" i="1"/>
  <c r="U626" i="1"/>
  <c r="R626" i="1"/>
  <c r="X625" i="1"/>
  <c r="U625" i="1"/>
  <c r="R625" i="1"/>
  <c r="X624" i="1"/>
  <c r="U624" i="1"/>
  <c r="R624" i="1"/>
  <c r="X623" i="1"/>
  <c r="U623" i="1"/>
  <c r="R623" i="1"/>
  <c r="X622" i="1"/>
  <c r="U622" i="1"/>
  <c r="R622" i="1"/>
  <c r="X621" i="1"/>
  <c r="U621" i="1"/>
  <c r="R621" i="1"/>
  <c r="X620" i="1"/>
  <c r="U620" i="1"/>
  <c r="R620" i="1"/>
  <c r="X619" i="1"/>
  <c r="U619" i="1"/>
  <c r="R619" i="1"/>
  <c r="X618" i="1"/>
  <c r="U618" i="1"/>
  <c r="R618" i="1"/>
  <c r="X617" i="1"/>
  <c r="U617" i="1"/>
  <c r="R617" i="1"/>
  <c r="X616" i="1"/>
  <c r="U616" i="1"/>
  <c r="R616" i="1"/>
  <c r="X615" i="1"/>
  <c r="U615" i="1"/>
  <c r="R615" i="1"/>
  <c r="X614" i="1"/>
  <c r="U614" i="1"/>
  <c r="R614" i="1"/>
  <c r="X613" i="1"/>
  <c r="U613" i="1"/>
  <c r="R613" i="1"/>
  <c r="X612" i="1"/>
  <c r="U612" i="1"/>
  <c r="R612" i="1"/>
  <c r="X611" i="1"/>
  <c r="U611" i="1"/>
  <c r="R611" i="1"/>
  <c r="X610" i="1"/>
  <c r="U610" i="1"/>
  <c r="R610" i="1"/>
  <c r="X609" i="1"/>
  <c r="U609" i="1"/>
  <c r="R609" i="1"/>
  <c r="X608" i="1"/>
  <c r="U608" i="1"/>
  <c r="R608" i="1"/>
  <c r="X607" i="1"/>
  <c r="U607" i="1"/>
  <c r="R607" i="1"/>
  <c r="X606" i="1"/>
  <c r="U606" i="1"/>
  <c r="R606" i="1"/>
  <c r="X605" i="1"/>
  <c r="U605" i="1"/>
  <c r="R605" i="1"/>
  <c r="X604" i="1"/>
  <c r="U604" i="1"/>
  <c r="R604" i="1"/>
  <c r="X603" i="1"/>
  <c r="U603" i="1"/>
  <c r="R603" i="1"/>
  <c r="X602" i="1"/>
  <c r="U602" i="1"/>
  <c r="R602" i="1"/>
  <c r="X601" i="1"/>
  <c r="U601" i="1"/>
  <c r="R601" i="1"/>
  <c r="X600" i="1"/>
  <c r="U600" i="1"/>
  <c r="R600" i="1"/>
  <c r="X599" i="1"/>
  <c r="U599" i="1"/>
  <c r="R599" i="1"/>
  <c r="X598" i="1"/>
  <c r="U598" i="1"/>
  <c r="R598" i="1"/>
  <c r="X597" i="1"/>
  <c r="U597" i="1"/>
  <c r="R597" i="1"/>
  <c r="X596" i="1"/>
  <c r="U596" i="1"/>
  <c r="R596" i="1"/>
  <c r="X595" i="1"/>
  <c r="U595" i="1"/>
  <c r="R595" i="1"/>
  <c r="X594" i="1"/>
  <c r="U594" i="1"/>
  <c r="R594" i="1"/>
  <c r="X593" i="1"/>
  <c r="U593" i="1"/>
  <c r="R593" i="1"/>
  <c r="X592" i="1"/>
  <c r="U592" i="1"/>
  <c r="R592" i="1"/>
  <c r="X591" i="1"/>
  <c r="U591" i="1"/>
  <c r="R591" i="1"/>
  <c r="X590" i="1"/>
  <c r="U590" i="1"/>
  <c r="R590" i="1"/>
  <c r="X589" i="1"/>
  <c r="U589" i="1"/>
  <c r="R589" i="1"/>
  <c r="X588" i="1"/>
  <c r="U588" i="1"/>
  <c r="R588" i="1"/>
  <c r="X587" i="1"/>
  <c r="U587" i="1"/>
  <c r="R587" i="1"/>
  <c r="X586" i="1"/>
  <c r="U586" i="1"/>
  <c r="R586" i="1"/>
  <c r="X585" i="1"/>
  <c r="U585" i="1"/>
  <c r="R585" i="1"/>
  <c r="X584" i="1"/>
  <c r="U584" i="1"/>
  <c r="R584" i="1"/>
  <c r="X583" i="1"/>
  <c r="U583" i="1"/>
  <c r="R583" i="1"/>
  <c r="X582" i="1"/>
  <c r="U582" i="1"/>
  <c r="R582" i="1"/>
  <c r="X581" i="1"/>
  <c r="U581" i="1"/>
  <c r="R581" i="1"/>
  <c r="X580" i="1"/>
  <c r="U580" i="1"/>
  <c r="R580" i="1"/>
  <c r="X579" i="1"/>
  <c r="U579" i="1"/>
  <c r="R579" i="1"/>
  <c r="X578" i="1"/>
  <c r="U578" i="1"/>
  <c r="R578" i="1"/>
  <c r="X577" i="1"/>
  <c r="U577" i="1"/>
  <c r="R577" i="1"/>
  <c r="X576" i="1"/>
  <c r="U576" i="1"/>
  <c r="R576" i="1"/>
  <c r="X575" i="1"/>
  <c r="U575" i="1"/>
  <c r="R575" i="1"/>
  <c r="X574" i="1"/>
  <c r="U574" i="1"/>
  <c r="R574" i="1"/>
  <c r="X573" i="1"/>
  <c r="U573" i="1"/>
  <c r="R573" i="1"/>
  <c r="X572" i="1"/>
  <c r="U572" i="1"/>
  <c r="R572" i="1"/>
  <c r="X571" i="1"/>
  <c r="U571" i="1"/>
  <c r="R571" i="1"/>
  <c r="X570" i="1"/>
  <c r="U570" i="1"/>
  <c r="R570" i="1"/>
  <c r="X569" i="1"/>
  <c r="U569" i="1"/>
  <c r="R569" i="1"/>
  <c r="X568" i="1"/>
  <c r="U568" i="1"/>
  <c r="R568" i="1"/>
  <c r="X567" i="1"/>
  <c r="U567" i="1"/>
  <c r="R567" i="1"/>
  <c r="X566" i="1"/>
  <c r="U566" i="1"/>
  <c r="R566" i="1"/>
  <c r="X565" i="1"/>
  <c r="U565" i="1"/>
  <c r="R565" i="1"/>
  <c r="X564" i="1"/>
  <c r="U564" i="1"/>
  <c r="R564" i="1"/>
  <c r="X563" i="1"/>
  <c r="U563" i="1"/>
  <c r="R563" i="1"/>
  <c r="X562" i="1"/>
  <c r="U562" i="1"/>
  <c r="R562" i="1"/>
  <c r="X561" i="1"/>
  <c r="U561" i="1"/>
  <c r="R561" i="1"/>
  <c r="X560" i="1"/>
  <c r="U560" i="1"/>
  <c r="R560" i="1"/>
  <c r="X559" i="1"/>
  <c r="U559" i="1"/>
  <c r="R559" i="1"/>
  <c r="X558" i="1"/>
  <c r="U558" i="1"/>
  <c r="R558" i="1"/>
  <c r="X557" i="1"/>
  <c r="U557" i="1"/>
  <c r="R557" i="1"/>
  <c r="X556" i="1"/>
  <c r="U556" i="1"/>
  <c r="R556" i="1"/>
  <c r="X555" i="1"/>
  <c r="U555" i="1"/>
  <c r="R555" i="1"/>
  <c r="X554" i="1"/>
  <c r="U554" i="1"/>
  <c r="R554" i="1"/>
  <c r="X553" i="1"/>
  <c r="U553" i="1"/>
  <c r="R553" i="1"/>
  <c r="X552" i="1"/>
  <c r="U552" i="1"/>
  <c r="R552" i="1"/>
  <c r="X551" i="1"/>
  <c r="U551" i="1"/>
  <c r="R551" i="1"/>
  <c r="X550" i="1"/>
  <c r="U550" i="1"/>
  <c r="R550" i="1"/>
  <c r="X549" i="1"/>
  <c r="U549" i="1"/>
  <c r="R549" i="1"/>
  <c r="X548" i="1"/>
  <c r="U548" i="1"/>
  <c r="R548" i="1"/>
  <c r="X547" i="1"/>
  <c r="U547" i="1"/>
  <c r="R547" i="1"/>
  <c r="X546" i="1"/>
  <c r="U546" i="1"/>
  <c r="R546" i="1"/>
  <c r="X545" i="1"/>
  <c r="U545" i="1"/>
  <c r="R545" i="1"/>
  <c r="X544" i="1"/>
  <c r="U544" i="1"/>
  <c r="R544" i="1"/>
  <c r="X543" i="1"/>
  <c r="U543" i="1"/>
  <c r="R543" i="1"/>
  <c r="X542" i="1"/>
  <c r="U542" i="1"/>
  <c r="R542" i="1"/>
  <c r="X541" i="1"/>
  <c r="U541" i="1"/>
  <c r="R541" i="1"/>
  <c r="X540" i="1"/>
  <c r="U540" i="1"/>
  <c r="R540" i="1"/>
  <c r="X539" i="1"/>
  <c r="U539" i="1"/>
  <c r="R539" i="1"/>
  <c r="X538" i="1"/>
  <c r="U538" i="1"/>
  <c r="R538" i="1"/>
  <c r="X537" i="1"/>
  <c r="U537" i="1"/>
  <c r="R537" i="1"/>
  <c r="X536" i="1"/>
  <c r="U536" i="1"/>
  <c r="R536" i="1"/>
  <c r="X535" i="1"/>
  <c r="U535" i="1"/>
  <c r="R535" i="1"/>
  <c r="X534" i="1"/>
  <c r="U534" i="1"/>
  <c r="R534" i="1"/>
  <c r="X533" i="1"/>
  <c r="U533" i="1"/>
  <c r="R533" i="1"/>
  <c r="X532" i="1"/>
  <c r="U532" i="1"/>
  <c r="R532" i="1"/>
  <c r="X531" i="1"/>
  <c r="U531" i="1"/>
  <c r="R531" i="1"/>
  <c r="X530" i="1"/>
  <c r="U530" i="1"/>
  <c r="R530" i="1"/>
  <c r="X529" i="1"/>
  <c r="U529" i="1"/>
  <c r="R529" i="1"/>
  <c r="X528" i="1"/>
  <c r="U528" i="1"/>
  <c r="R528" i="1"/>
  <c r="X527" i="1"/>
  <c r="U527" i="1"/>
  <c r="R527" i="1"/>
  <c r="X526" i="1"/>
  <c r="U526" i="1"/>
  <c r="R526" i="1"/>
  <c r="X525" i="1"/>
  <c r="U525" i="1"/>
  <c r="R525" i="1"/>
  <c r="X524" i="1"/>
  <c r="U524" i="1"/>
  <c r="R524" i="1"/>
  <c r="X523" i="1"/>
  <c r="U523" i="1"/>
  <c r="R523" i="1"/>
  <c r="X522" i="1"/>
  <c r="U522" i="1"/>
  <c r="R522" i="1"/>
  <c r="X521" i="1"/>
  <c r="U521" i="1"/>
  <c r="R521" i="1"/>
  <c r="X520" i="1"/>
  <c r="U520" i="1"/>
  <c r="R520" i="1"/>
  <c r="X519" i="1"/>
  <c r="U519" i="1"/>
  <c r="R519" i="1"/>
  <c r="X518" i="1"/>
  <c r="U518" i="1"/>
  <c r="R518" i="1"/>
  <c r="X517" i="1"/>
  <c r="U517" i="1"/>
  <c r="R517" i="1"/>
  <c r="X516" i="1"/>
  <c r="U516" i="1"/>
  <c r="R516" i="1"/>
  <c r="X515" i="1"/>
  <c r="U515" i="1"/>
  <c r="R515" i="1"/>
  <c r="X514" i="1"/>
  <c r="U514" i="1"/>
  <c r="R514" i="1"/>
  <c r="X513" i="1"/>
  <c r="U513" i="1"/>
  <c r="R513" i="1"/>
  <c r="X512" i="1"/>
  <c r="U512" i="1"/>
  <c r="R512" i="1"/>
  <c r="X511" i="1"/>
  <c r="U511" i="1"/>
  <c r="R511" i="1"/>
  <c r="X510" i="1"/>
  <c r="U510" i="1"/>
  <c r="R510" i="1"/>
  <c r="X509" i="1"/>
  <c r="U509" i="1"/>
  <c r="R509" i="1"/>
  <c r="X508" i="1"/>
  <c r="U508" i="1"/>
  <c r="R508" i="1"/>
  <c r="X507" i="1"/>
  <c r="U507" i="1"/>
  <c r="R507" i="1"/>
  <c r="X506" i="1"/>
  <c r="U506" i="1"/>
  <c r="R506" i="1"/>
  <c r="X505" i="1"/>
  <c r="U505" i="1"/>
  <c r="R505" i="1"/>
  <c r="X504" i="1"/>
  <c r="U504" i="1"/>
  <c r="R504" i="1"/>
  <c r="X503" i="1"/>
  <c r="U503" i="1"/>
  <c r="R503" i="1"/>
  <c r="X502" i="1"/>
  <c r="U502" i="1"/>
  <c r="R502" i="1"/>
  <c r="X501" i="1"/>
  <c r="U501" i="1"/>
  <c r="R501" i="1"/>
  <c r="X500" i="1"/>
  <c r="U500" i="1"/>
  <c r="R500" i="1"/>
  <c r="X499" i="1"/>
  <c r="U499" i="1"/>
  <c r="R499" i="1"/>
  <c r="X498" i="1"/>
  <c r="U498" i="1"/>
  <c r="R498" i="1"/>
  <c r="X497" i="1"/>
  <c r="U497" i="1"/>
  <c r="R497" i="1"/>
  <c r="X496" i="1"/>
  <c r="U496" i="1"/>
  <c r="R496" i="1"/>
  <c r="X495" i="1"/>
  <c r="U495" i="1"/>
  <c r="R495" i="1"/>
  <c r="X494" i="1"/>
  <c r="U494" i="1"/>
  <c r="R494" i="1"/>
  <c r="X493" i="1"/>
  <c r="U493" i="1"/>
  <c r="R493" i="1"/>
  <c r="X492" i="1"/>
  <c r="U492" i="1"/>
  <c r="R492" i="1"/>
  <c r="X491" i="1"/>
  <c r="U491" i="1"/>
  <c r="R491" i="1"/>
  <c r="X490" i="1"/>
  <c r="U490" i="1"/>
  <c r="R490" i="1"/>
  <c r="X489" i="1"/>
  <c r="U489" i="1"/>
  <c r="R489" i="1"/>
  <c r="X488" i="1"/>
  <c r="U488" i="1"/>
  <c r="R488" i="1"/>
  <c r="X487" i="1"/>
  <c r="U487" i="1"/>
  <c r="R487" i="1"/>
  <c r="X486" i="1"/>
  <c r="U486" i="1"/>
  <c r="R486" i="1"/>
  <c r="X485" i="1"/>
  <c r="U485" i="1"/>
  <c r="R485" i="1"/>
  <c r="X484" i="1"/>
  <c r="U484" i="1"/>
  <c r="R484" i="1"/>
  <c r="X483" i="1"/>
  <c r="U483" i="1"/>
  <c r="R483" i="1"/>
  <c r="X482" i="1"/>
  <c r="U482" i="1"/>
  <c r="R482" i="1"/>
  <c r="X481" i="1"/>
  <c r="U481" i="1"/>
  <c r="R481" i="1"/>
  <c r="X480" i="1"/>
  <c r="U480" i="1"/>
  <c r="R480" i="1"/>
  <c r="X479" i="1"/>
  <c r="U479" i="1"/>
  <c r="R479" i="1"/>
  <c r="X478" i="1"/>
  <c r="U478" i="1"/>
  <c r="R478" i="1"/>
  <c r="X477" i="1"/>
  <c r="U477" i="1"/>
  <c r="R477" i="1"/>
  <c r="X476" i="1"/>
  <c r="U476" i="1"/>
  <c r="R476" i="1"/>
  <c r="X475" i="1"/>
  <c r="U475" i="1"/>
  <c r="R475" i="1"/>
  <c r="X474" i="1"/>
  <c r="U474" i="1"/>
  <c r="R474" i="1"/>
  <c r="X473" i="1"/>
  <c r="U473" i="1"/>
  <c r="R473" i="1"/>
  <c r="X472" i="1"/>
  <c r="U472" i="1"/>
  <c r="R472" i="1"/>
  <c r="X471" i="1"/>
  <c r="U471" i="1"/>
  <c r="R471" i="1"/>
  <c r="X470" i="1"/>
  <c r="U470" i="1"/>
  <c r="R470" i="1"/>
  <c r="X469" i="1"/>
  <c r="U469" i="1"/>
  <c r="R469" i="1"/>
  <c r="X468" i="1"/>
  <c r="U468" i="1"/>
  <c r="R468" i="1"/>
  <c r="X467" i="1"/>
  <c r="U467" i="1"/>
  <c r="R467" i="1"/>
  <c r="X466" i="1"/>
  <c r="U466" i="1"/>
  <c r="R466" i="1"/>
  <c r="X465" i="1"/>
  <c r="U465" i="1"/>
  <c r="R465" i="1"/>
  <c r="X464" i="1"/>
  <c r="U464" i="1"/>
  <c r="R464" i="1"/>
  <c r="X463" i="1"/>
  <c r="U463" i="1"/>
  <c r="R463" i="1"/>
  <c r="X462" i="1"/>
  <c r="U462" i="1"/>
  <c r="R462" i="1"/>
  <c r="X461" i="1"/>
  <c r="U461" i="1"/>
  <c r="R461" i="1"/>
  <c r="X460" i="1"/>
  <c r="U460" i="1"/>
  <c r="R460" i="1"/>
  <c r="X459" i="1"/>
  <c r="U459" i="1"/>
  <c r="R459" i="1"/>
  <c r="X458" i="1"/>
  <c r="U458" i="1"/>
  <c r="R458" i="1"/>
  <c r="X457" i="1"/>
  <c r="U457" i="1"/>
  <c r="R457" i="1"/>
  <c r="X456" i="1"/>
  <c r="U456" i="1"/>
  <c r="R456" i="1"/>
  <c r="X455" i="1"/>
  <c r="U455" i="1"/>
  <c r="R455" i="1"/>
  <c r="X454" i="1"/>
  <c r="U454" i="1"/>
  <c r="R454" i="1"/>
  <c r="X453" i="1"/>
  <c r="U453" i="1"/>
  <c r="R453" i="1"/>
  <c r="X452" i="1"/>
  <c r="U452" i="1"/>
  <c r="R452" i="1"/>
  <c r="X451" i="1"/>
  <c r="U451" i="1"/>
  <c r="R451" i="1"/>
  <c r="X450" i="1"/>
  <c r="U450" i="1"/>
  <c r="R450" i="1"/>
  <c r="X449" i="1"/>
  <c r="U449" i="1"/>
  <c r="R449" i="1"/>
  <c r="X448" i="1"/>
  <c r="U448" i="1"/>
  <c r="R448" i="1"/>
  <c r="X447" i="1"/>
  <c r="U447" i="1"/>
  <c r="R447" i="1"/>
  <c r="X446" i="1"/>
  <c r="U446" i="1"/>
  <c r="R446" i="1"/>
  <c r="X445" i="1"/>
  <c r="U445" i="1"/>
  <c r="R445" i="1"/>
  <c r="X444" i="1"/>
  <c r="U444" i="1"/>
  <c r="R444" i="1"/>
  <c r="X443" i="1"/>
  <c r="U443" i="1"/>
  <c r="R443" i="1"/>
  <c r="X442" i="1"/>
  <c r="U442" i="1"/>
  <c r="R442" i="1"/>
  <c r="X441" i="1"/>
  <c r="U441" i="1"/>
  <c r="R441" i="1"/>
  <c r="X440" i="1"/>
  <c r="U440" i="1"/>
  <c r="R440" i="1"/>
  <c r="X439" i="1"/>
  <c r="U439" i="1"/>
  <c r="R439" i="1"/>
  <c r="X438" i="1"/>
  <c r="U438" i="1"/>
  <c r="R438" i="1"/>
  <c r="X437" i="1"/>
  <c r="U437" i="1"/>
  <c r="R437" i="1"/>
  <c r="X436" i="1"/>
  <c r="U436" i="1"/>
  <c r="R436" i="1"/>
  <c r="X435" i="1"/>
  <c r="U435" i="1"/>
  <c r="R435" i="1"/>
  <c r="X434" i="1"/>
  <c r="U434" i="1"/>
  <c r="R434" i="1"/>
  <c r="X433" i="1"/>
  <c r="U433" i="1"/>
  <c r="R433" i="1"/>
  <c r="X432" i="1"/>
  <c r="U432" i="1"/>
  <c r="R432" i="1"/>
  <c r="X431" i="1"/>
  <c r="U431" i="1"/>
  <c r="R431" i="1"/>
  <c r="X430" i="1"/>
  <c r="U430" i="1"/>
  <c r="R430" i="1"/>
  <c r="X429" i="1"/>
  <c r="U429" i="1"/>
  <c r="R429" i="1"/>
  <c r="X428" i="1"/>
  <c r="U428" i="1"/>
  <c r="R428" i="1"/>
  <c r="X427" i="1"/>
  <c r="U427" i="1"/>
  <c r="R427" i="1"/>
  <c r="X426" i="1"/>
  <c r="U426" i="1"/>
  <c r="R426" i="1"/>
  <c r="X425" i="1"/>
  <c r="U425" i="1"/>
  <c r="R425" i="1"/>
  <c r="X424" i="1"/>
  <c r="U424" i="1"/>
  <c r="R424" i="1"/>
  <c r="X423" i="1"/>
  <c r="U423" i="1"/>
  <c r="R423" i="1"/>
  <c r="X422" i="1"/>
  <c r="U422" i="1"/>
  <c r="R422" i="1"/>
  <c r="X421" i="1"/>
  <c r="U421" i="1"/>
  <c r="R421" i="1"/>
  <c r="X420" i="1"/>
  <c r="U420" i="1"/>
  <c r="R420" i="1"/>
  <c r="X419" i="1"/>
  <c r="U419" i="1"/>
  <c r="R419" i="1"/>
  <c r="X418" i="1"/>
  <c r="U418" i="1"/>
  <c r="R418" i="1"/>
  <c r="X417" i="1"/>
  <c r="U417" i="1"/>
  <c r="R417" i="1"/>
  <c r="X416" i="1"/>
  <c r="U416" i="1"/>
  <c r="R416" i="1"/>
  <c r="X415" i="1"/>
  <c r="U415" i="1"/>
  <c r="R415" i="1"/>
  <c r="X414" i="1"/>
  <c r="U414" i="1"/>
  <c r="R414" i="1"/>
  <c r="X413" i="1"/>
  <c r="U413" i="1"/>
  <c r="R413" i="1"/>
  <c r="X412" i="1"/>
  <c r="U412" i="1"/>
  <c r="R412" i="1"/>
  <c r="X411" i="1"/>
  <c r="U411" i="1"/>
  <c r="R411" i="1"/>
  <c r="X410" i="1"/>
  <c r="U410" i="1"/>
  <c r="R410" i="1"/>
  <c r="X409" i="1"/>
  <c r="U409" i="1"/>
  <c r="R409" i="1"/>
  <c r="X408" i="1"/>
  <c r="U408" i="1"/>
  <c r="R408" i="1"/>
  <c r="X407" i="1"/>
  <c r="U407" i="1"/>
  <c r="R407" i="1"/>
  <c r="X406" i="1"/>
  <c r="U406" i="1"/>
  <c r="R406" i="1"/>
  <c r="X405" i="1"/>
  <c r="U405" i="1"/>
  <c r="R405" i="1"/>
  <c r="X404" i="1"/>
  <c r="U404" i="1"/>
  <c r="R404" i="1"/>
  <c r="X403" i="1"/>
  <c r="U403" i="1"/>
  <c r="R403" i="1"/>
  <c r="X402" i="1"/>
  <c r="U402" i="1"/>
  <c r="R402" i="1"/>
  <c r="X401" i="1"/>
  <c r="U401" i="1"/>
  <c r="R401" i="1"/>
  <c r="X400" i="1"/>
  <c r="U400" i="1"/>
  <c r="R400" i="1"/>
  <c r="X399" i="1"/>
  <c r="U399" i="1"/>
  <c r="R399" i="1"/>
  <c r="X398" i="1"/>
  <c r="U398" i="1"/>
  <c r="R398" i="1"/>
  <c r="X397" i="1"/>
  <c r="U397" i="1"/>
  <c r="R397" i="1"/>
  <c r="X396" i="1"/>
  <c r="U396" i="1"/>
  <c r="R396" i="1"/>
  <c r="X395" i="1"/>
  <c r="U395" i="1"/>
  <c r="R395" i="1"/>
  <c r="X394" i="1"/>
  <c r="U394" i="1"/>
  <c r="R394" i="1"/>
  <c r="X393" i="1"/>
  <c r="U393" i="1"/>
  <c r="R393" i="1"/>
  <c r="X392" i="1"/>
  <c r="U392" i="1"/>
  <c r="R392" i="1"/>
  <c r="X391" i="1"/>
  <c r="U391" i="1"/>
  <c r="R391" i="1"/>
  <c r="X390" i="1"/>
  <c r="U390" i="1"/>
  <c r="R390" i="1"/>
  <c r="X389" i="1"/>
  <c r="U389" i="1"/>
  <c r="R389" i="1"/>
  <c r="X388" i="1"/>
  <c r="U388" i="1"/>
  <c r="R388" i="1"/>
  <c r="X387" i="1"/>
  <c r="U387" i="1"/>
  <c r="R387" i="1"/>
  <c r="X386" i="1"/>
  <c r="U386" i="1"/>
  <c r="R386" i="1"/>
  <c r="X385" i="1"/>
  <c r="U385" i="1"/>
  <c r="R385" i="1"/>
  <c r="X384" i="1"/>
  <c r="U384" i="1"/>
  <c r="R384" i="1"/>
  <c r="X383" i="1"/>
  <c r="U383" i="1"/>
  <c r="R383" i="1"/>
  <c r="X382" i="1"/>
  <c r="U382" i="1"/>
  <c r="R382" i="1"/>
  <c r="X381" i="1"/>
  <c r="U381" i="1"/>
  <c r="R381" i="1"/>
  <c r="X380" i="1"/>
  <c r="U380" i="1"/>
  <c r="R380" i="1"/>
  <c r="X379" i="1"/>
  <c r="U379" i="1"/>
  <c r="R379" i="1"/>
  <c r="X378" i="1"/>
  <c r="U378" i="1"/>
  <c r="R378" i="1"/>
  <c r="X377" i="1"/>
  <c r="U377" i="1"/>
  <c r="R377" i="1"/>
  <c r="X376" i="1"/>
  <c r="U376" i="1"/>
  <c r="R376" i="1"/>
  <c r="X375" i="1"/>
  <c r="U375" i="1"/>
  <c r="R375" i="1"/>
  <c r="X374" i="1"/>
  <c r="U374" i="1"/>
  <c r="R374" i="1"/>
  <c r="X373" i="1"/>
  <c r="U373" i="1"/>
  <c r="R373" i="1"/>
  <c r="X372" i="1"/>
  <c r="U372" i="1"/>
  <c r="R372" i="1"/>
  <c r="X371" i="1"/>
  <c r="U371" i="1"/>
  <c r="R371" i="1"/>
  <c r="X370" i="1"/>
  <c r="U370" i="1"/>
  <c r="R370" i="1"/>
  <c r="X369" i="1"/>
  <c r="U369" i="1"/>
  <c r="R369" i="1"/>
  <c r="X368" i="1"/>
  <c r="U368" i="1"/>
  <c r="R368" i="1"/>
  <c r="X367" i="1"/>
  <c r="U367" i="1"/>
  <c r="R367" i="1"/>
  <c r="X366" i="1"/>
  <c r="U366" i="1"/>
  <c r="R366" i="1"/>
  <c r="X365" i="1"/>
  <c r="U365" i="1"/>
  <c r="R365" i="1"/>
  <c r="X364" i="1"/>
  <c r="U364" i="1"/>
  <c r="R364" i="1"/>
  <c r="X363" i="1"/>
  <c r="U363" i="1"/>
  <c r="R363" i="1"/>
  <c r="X362" i="1"/>
  <c r="U362" i="1"/>
  <c r="R362" i="1"/>
  <c r="X361" i="1"/>
  <c r="U361" i="1"/>
  <c r="R361" i="1"/>
  <c r="X360" i="1"/>
  <c r="U360" i="1"/>
  <c r="R360" i="1"/>
  <c r="X359" i="1"/>
  <c r="U359" i="1"/>
  <c r="R359" i="1"/>
  <c r="X358" i="1"/>
  <c r="U358" i="1"/>
  <c r="R358" i="1"/>
  <c r="X357" i="1"/>
  <c r="U357" i="1"/>
  <c r="R357" i="1"/>
  <c r="X356" i="1"/>
  <c r="U356" i="1"/>
  <c r="R356" i="1"/>
  <c r="X355" i="1"/>
  <c r="U355" i="1"/>
  <c r="R355" i="1"/>
  <c r="X354" i="1"/>
  <c r="U354" i="1"/>
  <c r="R354" i="1"/>
  <c r="X353" i="1"/>
  <c r="U353" i="1"/>
  <c r="R353" i="1"/>
  <c r="X352" i="1"/>
  <c r="U352" i="1"/>
  <c r="R352" i="1"/>
  <c r="X351" i="1"/>
  <c r="U351" i="1"/>
  <c r="R351" i="1"/>
  <c r="X350" i="1"/>
  <c r="U350" i="1"/>
  <c r="R350" i="1"/>
  <c r="X349" i="1"/>
  <c r="U349" i="1"/>
  <c r="R349" i="1"/>
  <c r="X348" i="1"/>
  <c r="U348" i="1"/>
  <c r="R348" i="1"/>
  <c r="X347" i="1"/>
  <c r="U347" i="1"/>
  <c r="R347" i="1"/>
  <c r="X346" i="1"/>
  <c r="U346" i="1"/>
  <c r="R346" i="1"/>
  <c r="X345" i="1"/>
  <c r="U345" i="1"/>
  <c r="R345" i="1"/>
  <c r="X344" i="1"/>
  <c r="U344" i="1"/>
  <c r="R344" i="1"/>
  <c r="X343" i="1"/>
  <c r="U343" i="1"/>
  <c r="R343" i="1"/>
  <c r="X342" i="1"/>
  <c r="U342" i="1"/>
  <c r="R342" i="1"/>
  <c r="X341" i="1"/>
  <c r="U341" i="1"/>
  <c r="R341" i="1"/>
  <c r="X340" i="1"/>
  <c r="U340" i="1"/>
  <c r="R340" i="1"/>
  <c r="X339" i="1"/>
  <c r="U339" i="1"/>
  <c r="R339" i="1"/>
  <c r="X338" i="1"/>
  <c r="U338" i="1"/>
  <c r="R338" i="1"/>
  <c r="X337" i="1"/>
  <c r="U337" i="1"/>
  <c r="R337" i="1"/>
  <c r="X336" i="1"/>
  <c r="U336" i="1"/>
  <c r="R336" i="1"/>
  <c r="X335" i="1"/>
  <c r="U335" i="1"/>
  <c r="R335" i="1"/>
  <c r="X334" i="1"/>
  <c r="U334" i="1"/>
  <c r="R334" i="1"/>
  <c r="X333" i="1"/>
  <c r="U333" i="1"/>
  <c r="R333" i="1"/>
  <c r="X332" i="1"/>
  <c r="U332" i="1"/>
  <c r="R332" i="1"/>
  <c r="X331" i="1"/>
  <c r="U331" i="1"/>
  <c r="R331" i="1"/>
  <c r="X330" i="1"/>
  <c r="U330" i="1"/>
  <c r="R330" i="1"/>
  <c r="X329" i="1"/>
  <c r="U329" i="1"/>
  <c r="R329" i="1"/>
  <c r="X328" i="1"/>
  <c r="U328" i="1"/>
  <c r="R328" i="1"/>
  <c r="X327" i="1"/>
  <c r="U327" i="1"/>
  <c r="R327" i="1"/>
  <c r="X326" i="1"/>
  <c r="U326" i="1"/>
  <c r="R326" i="1"/>
  <c r="X325" i="1"/>
  <c r="U325" i="1"/>
  <c r="R325" i="1"/>
  <c r="X324" i="1"/>
  <c r="U324" i="1"/>
  <c r="R324" i="1"/>
  <c r="X323" i="1"/>
  <c r="U323" i="1"/>
  <c r="R323" i="1"/>
  <c r="X322" i="1"/>
  <c r="U322" i="1"/>
  <c r="R322" i="1"/>
  <c r="X321" i="1"/>
  <c r="U321" i="1"/>
  <c r="R321" i="1"/>
  <c r="X320" i="1"/>
  <c r="U320" i="1"/>
  <c r="R320" i="1"/>
  <c r="X319" i="1"/>
  <c r="U319" i="1"/>
  <c r="R319" i="1"/>
  <c r="X318" i="1"/>
  <c r="U318" i="1"/>
  <c r="R318" i="1"/>
  <c r="X317" i="1"/>
  <c r="U317" i="1"/>
  <c r="R317" i="1"/>
  <c r="X316" i="1"/>
  <c r="U316" i="1"/>
  <c r="R316" i="1"/>
  <c r="X315" i="1"/>
  <c r="U315" i="1"/>
  <c r="R315" i="1"/>
  <c r="X314" i="1"/>
  <c r="U314" i="1"/>
  <c r="R314" i="1"/>
  <c r="X313" i="1"/>
  <c r="U313" i="1"/>
  <c r="R313" i="1"/>
  <c r="X312" i="1"/>
  <c r="U312" i="1"/>
  <c r="R312" i="1"/>
  <c r="X311" i="1"/>
  <c r="U311" i="1"/>
  <c r="R311" i="1"/>
  <c r="X310" i="1"/>
  <c r="U310" i="1"/>
  <c r="R310" i="1"/>
  <c r="X309" i="1"/>
  <c r="U309" i="1"/>
  <c r="R309" i="1"/>
  <c r="X308" i="1"/>
  <c r="U308" i="1"/>
  <c r="R308" i="1"/>
  <c r="X307" i="1"/>
  <c r="U307" i="1"/>
  <c r="R307" i="1"/>
  <c r="X306" i="1"/>
  <c r="U306" i="1"/>
  <c r="R306" i="1"/>
  <c r="X305" i="1"/>
  <c r="U305" i="1"/>
  <c r="R305" i="1"/>
  <c r="X304" i="1"/>
  <c r="U304" i="1"/>
  <c r="R304" i="1"/>
  <c r="X303" i="1"/>
  <c r="U303" i="1"/>
  <c r="R303" i="1"/>
  <c r="X302" i="1"/>
  <c r="U302" i="1"/>
  <c r="R302" i="1"/>
  <c r="X301" i="1"/>
  <c r="U301" i="1"/>
  <c r="R301" i="1"/>
  <c r="X300" i="1"/>
  <c r="U300" i="1"/>
  <c r="R300" i="1"/>
  <c r="X299" i="1"/>
  <c r="U299" i="1"/>
  <c r="R299" i="1"/>
  <c r="X298" i="1"/>
  <c r="U298" i="1"/>
  <c r="R298" i="1"/>
  <c r="X297" i="1"/>
  <c r="U297" i="1"/>
  <c r="R297" i="1"/>
  <c r="X296" i="1"/>
  <c r="U296" i="1"/>
  <c r="R296" i="1"/>
  <c r="X295" i="1"/>
  <c r="U295" i="1"/>
  <c r="R295" i="1"/>
  <c r="X294" i="1"/>
  <c r="U294" i="1"/>
  <c r="R294" i="1"/>
  <c r="X293" i="1"/>
  <c r="U293" i="1"/>
  <c r="R293" i="1"/>
  <c r="X292" i="1"/>
  <c r="U292" i="1"/>
  <c r="R292" i="1"/>
  <c r="X291" i="1"/>
  <c r="U291" i="1"/>
  <c r="R291" i="1"/>
  <c r="X290" i="1"/>
  <c r="U290" i="1"/>
  <c r="R290" i="1"/>
  <c r="X289" i="1"/>
  <c r="U289" i="1"/>
  <c r="R289" i="1"/>
  <c r="X288" i="1"/>
  <c r="U288" i="1"/>
  <c r="R288" i="1"/>
  <c r="X287" i="1"/>
  <c r="U287" i="1"/>
  <c r="R287" i="1"/>
  <c r="X286" i="1"/>
  <c r="U286" i="1"/>
  <c r="R286" i="1"/>
  <c r="X285" i="1"/>
  <c r="U285" i="1"/>
  <c r="R285" i="1"/>
  <c r="X284" i="1"/>
  <c r="U284" i="1"/>
  <c r="R284" i="1"/>
  <c r="X283" i="1"/>
  <c r="U283" i="1"/>
  <c r="R283" i="1"/>
  <c r="X282" i="1"/>
  <c r="U282" i="1"/>
  <c r="R282" i="1"/>
  <c r="X281" i="1"/>
  <c r="U281" i="1"/>
  <c r="R281" i="1"/>
  <c r="X280" i="1"/>
  <c r="U280" i="1"/>
  <c r="R280" i="1"/>
  <c r="X279" i="1"/>
  <c r="U279" i="1"/>
  <c r="R279" i="1"/>
  <c r="X278" i="1"/>
  <c r="U278" i="1"/>
  <c r="R278" i="1"/>
  <c r="X277" i="1"/>
  <c r="U277" i="1"/>
  <c r="R277" i="1"/>
  <c r="X276" i="1"/>
  <c r="U276" i="1"/>
  <c r="R276" i="1"/>
  <c r="X275" i="1"/>
  <c r="U275" i="1"/>
  <c r="R275" i="1"/>
  <c r="X274" i="1"/>
  <c r="U274" i="1"/>
  <c r="R274" i="1"/>
  <c r="X273" i="1"/>
  <c r="U273" i="1"/>
  <c r="R273" i="1"/>
  <c r="X272" i="1"/>
  <c r="U272" i="1"/>
  <c r="R272" i="1"/>
  <c r="X271" i="1"/>
  <c r="U271" i="1"/>
  <c r="R271" i="1"/>
  <c r="X270" i="1"/>
  <c r="U270" i="1"/>
  <c r="R270" i="1"/>
  <c r="X269" i="1"/>
  <c r="U269" i="1"/>
  <c r="R269" i="1"/>
  <c r="X268" i="1"/>
  <c r="U268" i="1"/>
  <c r="R268" i="1"/>
  <c r="X267" i="1"/>
  <c r="U267" i="1"/>
  <c r="R267" i="1"/>
  <c r="X266" i="1"/>
  <c r="U266" i="1"/>
  <c r="R266" i="1"/>
  <c r="X265" i="1"/>
  <c r="U265" i="1"/>
  <c r="R265" i="1"/>
  <c r="X264" i="1"/>
  <c r="U264" i="1"/>
  <c r="R264" i="1"/>
  <c r="X263" i="1"/>
  <c r="U263" i="1"/>
  <c r="R263" i="1"/>
  <c r="X262" i="1"/>
  <c r="U262" i="1"/>
  <c r="R262" i="1"/>
  <c r="X261" i="1"/>
  <c r="U261" i="1"/>
  <c r="R261" i="1"/>
  <c r="X260" i="1"/>
  <c r="U260" i="1"/>
  <c r="R260" i="1"/>
  <c r="X259" i="1"/>
  <c r="U259" i="1"/>
  <c r="R259" i="1"/>
  <c r="X258" i="1"/>
  <c r="U258" i="1"/>
  <c r="R258" i="1"/>
  <c r="X257" i="1"/>
  <c r="U257" i="1"/>
  <c r="R257" i="1"/>
  <c r="X256" i="1"/>
  <c r="U256" i="1"/>
  <c r="R256" i="1"/>
  <c r="X255" i="1"/>
  <c r="U255" i="1"/>
  <c r="R255" i="1"/>
  <c r="X254" i="1"/>
  <c r="U254" i="1"/>
  <c r="R254" i="1"/>
  <c r="X253" i="1"/>
  <c r="U253" i="1"/>
  <c r="R253" i="1"/>
  <c r="X252" i="1"/>
  <c r="U252" i="1"/>
  <c r="R252" i="1"/>
  <c r="X251" i="1"/>
  <c r="U251" i="1"/>
  <c r="R251" i="1"/>
  <c r="X250" i="1"/>
  <c r="U250" i="1"/>
  <c r="R250" i="1"/>
  <c r="X249" i="1"/>
  <c r="U249" i="1"/>
  <c r="R249" i="1"/>
  <c r="X248" i="1"/>
  <c r="U248" i="1"/>
  <c r="R248" i="1"/>
  <c r="X247" i="1"/>
  <c r="U247" i="1"/>
  <c r="R247" i="1"/>
  <c r="X246" i="1"/>
  <c r="U246" i="1"/>
  <c r="R246" i="1"/>
  <c r="X245" i="1"/>
  <c r="U245" i="1"/>
  <c r="R245" i="1"/>
  <c r="X244" i="1"/>
  <c r="U244" i="1"/>
  <c r="R244" i="1"/>
  <c r="X243" i="1"/>
  <c r="U243" i="1"/>
  <c r="R243" i="1"/>
  <c r="X242" i="1"/>
  <c r="U242" i="1"/>
  <c r="R242" i="1"/>
  <c r="X241" i="1"/>
  <c r="U241" i="1"/>
  <c r="R241" i="1"/>
  <c r="X240" i="1"/>
  <c r="U240" i="1"/>
  <c r="R240" i="1"/>
  <c r="X239" i="1"/>
  <c r="U239" i="1"/>
  <c r="R239" i="1"/>
  <c r="X238" i="1"/>
  <c r="U238" i="1"/>
  <c r="R238" i="1"/>
  <c r="X237" i="1"/>
  <c r="U237" i="1"/>
  <c r="R237" i="1"/>
  <c r="X236" i="1"/>
  <c r="U236" i="1"/>
  <c r="R236" i="1"/>
  <c r="X235" i="1"/>
  <c r="U235" i="1"/>
  <c r="R235" i="1"/>
  <c r="X234" i="1"/>
  <c r="U234" i="1"/>
  <c r="R234" i="1"/>
  <c r="X233" i="1"/>
  <c r="U233" i="1"/>
  <c r="R233" i="1"/>
  <c r="X232" i="1"/>
  <c r="U232" i="1"/>
  <c r="R232" i="1"/>
  <c r="X231" i="1"/>
  <c r="U231" i="1"/>
  <c r="R231" i="1"/>
  <c r="X230" i="1"/>
  <c r="U230" i="1"/>
  <c r="R230" i="1"/>
  <c r="X229" i="1"/>
  <c r="U229" i="1"/>
  <c r="R229" i="1"/>
  <c r="X228" i="1"/>
  <c r="U228" i="1"/>
  <c r="R228" i="1"/>
  <c r="X227" i="1"/>
  <c r="U227" i="1"/>
  <c r="R227" i="1"/>
  <c r="X226" i="1"/>
  <c r="U226" i="1"/>
  <c r="R226" i="1"/>
  <c r="X225" i="1"/>
  <c r="U225" i="1"/>
  <c r="R225" i="1"/>
  <c r="X224" i="1"/>
  <c r="U224" i="1"/>
  <c r="R224" i="1"/>
  <c r="X223" i="1"/>
  <c r="U223" i="1"/>
  <c r="R223" i="1"/>
  <c r="X222" i="1"/>
  <c r="U222" i="1"/>
  <c r="R222" i="1"/>
  <c r="X221" i="1"/>
  <c r="U221" i="1"/>
  <c r="R221" i="1"/>
  <c r="X220" i="1"/>
  <c r="U220" i="1"/>
  <c r="R220" i="1"/>
  <c r="X219" i="1"/>
  <c r="U219" i="1"/>
  <c r="R219" i="1"/>
  <c r="X218" i="1"/>
  <c r="U218" i="1"/>
  <c r="R218" i="1"/>
  <c r="X217" i="1"/>
  <c r="U217" i="1"/>
  <c r="R217" i="1"/>
  <c r="X216" i="1"/>
  <c r="U216" i="1"/>
  <c r="R216" i="1"/>
  <c r="X215" i="1"/>
  <c r="U215" i="1"/>
  <c r="R215" i="1"/>
  <c r="X214" i="1"/>
  <c r="U214" i="1"/>
  <c r="R214" i="1"/>
  <c r="X213" i="1"/>
  <c r="U213" i="1"/>
  <c r="R213" i="1"/>
  <c r="X212" i="1"/>
  <c r="U212" i="1"/>
  <c r="R212" i="1"/>
  <c r="X211" i="1"/>
  <c r="U211" i="1"/>
  <c r="R211" i="1"/>
  <c r="X210" i="1"/>
  <c r="U210" i="1"/>
  <c r="R210" i="1"/>
  <c r="X209" i="1"/>
  <c r="U209" i="1"/>
  <c r="R209" i="1"/>
  <c r="X208" i="1"/>
  <c r="U208" i="1"/>
  <c r="R208" i="1"/>
  <c r="X207" i="1"/>
  <c r="U207" i="1"/>
  <c r="R207" i="1"/>
  <c r="X206" i="1"/>
  <c r="U206" i="1"/>
  <c r="R206" i="1"/>
  <c r="X205" i="1"/>
  <c r="U205" i="1"/>
  <c r="R205" i="1"/>
  <c r="X204" i="1"/>
  <c r="U204" i="1"/>
  <c r="R204" i="1"/>
  <c r="X203" i="1"/>
  <c r="U203" i="1"/>
  <c r="R203" i="1"/>
  <c r="X202" i="1"/>
  <c r="U202" i="1"/>
  <c r="R202" i="1"/>
  <c r="X201" i="1"/>
  <c r="U201" i="1"/>
  <c r="R201" i="1"/>
  <c r="X200" i="1"/>
  <c r="U200" i="1"/>
  <c r="R200" i="1"/>
  <c r="X199" i="1"/>
  <c r="U199" i="1"/>
  <c r="R199" i="1"/>
  <c r="X198" i="1"/>
  <c r="U198" i="1"/>
  <c r="R198" i="1"/>
  <c r="X197" i="1"/>
  <c r="U197" i="1"/>
  <c r="R197" i="1"/>
  <c r="X196" i="1"/>
  <c r="U196" i="1"/>
  <c r="R196" i="1"/>
  <c r="X195" i="1"/>
  <c r="U195" i="1"/>
  <c r="R195" i="1"/>
  <c r="X194" i="1"/>
  <c r="U194" i="1"/>
  <c r="R194" i="1"/>
  <c r="X193" i="1"/>
  <c r="U193" i="1"/>
  <c r="R193" i="1"/>
  <c r="X192" i="1"/>
  <c r="U192" i="1"/>
  <c r="R192" i="1"/>
  <c r="X191" i="1"/>
  <c r="U191" i="1"/>
  <c r="R191" i="1"/>
  <c r="X190" i="1"/>
  <c r="U190" i="1"/>
  <c r="R190" i="1"/>
  <c r="X189" i="1"/>
  <c r="U189" i="1"/>
  <c r="R189" i="1"/>
  <c r="X188" i="1"/>
  <c r="U188" i="1"/>
  <c r="R188" i="1"/>
  <c r="X187" i="1"/>
  <c r="U187" i="1"/>
  <c r="R187" i="1"/>
  <c r="X186" i="1"/>
  <c r="U186" i="1"/>
  <c r="R186" i="1"/>
  <c r="X185" i="1"/>
  <c r="U185" i="1"/>
  <c r="R185" i="1"/>
  <c r="X184" i="1"/>
  <c r="U184" i="1"/>
  <c r="R184" i="1"/>
  <c r="X183" i="1"/>
  <c r="U183" i="1"/>
  <c r="R183" i="1"/>
  <c r="X182" i="1"/>
  <c r="U182" i="1"/>
  <c r="R182" i="1"/>
  <c r="X181" i="1"/>
  <c r="U181" i="1"/>
  <c r="R181" i="1"/>
  <c r="X180" i="1"/>
  <c r="U180" i="1"/>
  <c r="R180" i="1"/>
  <c r="X179" i="1"/>
  <c r="U179" i="1"/>
  <c r="R179" i="1"/>
  <c r="X178" i="1"/>
  <c r="U178" i="1"/>
  <c r="R178" i="1"/>
  <c r="X177" i="1"/>
  <c r="U177" i="1"/>
  <c r="R177" i="1"/>
  <c r="X176" i="1"/>
  <c r="U176" i="1"/>
  <c r="R176" i="1"/>
  <c r="X175" i="1"/>
  <c r="U175" i="1"/>
  <c r="R175" i="1"/>
  <c r="X174" i="1"/>
  <c r="U174" i="1"/>
  <c r="R174" i="1"/>
  <c r="X173" i="1"/>
  <c r="U173" i="1"/>
  <c r="R173" i="1"/>
  <c r="X172" i="1"/>
  <c r="U172" i="1"/>
  <c r="R172" i="1"/>
  <c r="X171" i="1"/>
  <c r="U171" i="1"/>
  <c r="R171" i="1"/>
  <c r="X170" i="1"/>
  <c r="U170" i="1"/>
  <c r="R170" i="1"/>
  <c r="X169" i="1"/>
  <c r="U169" i="1"/>
  <c r="R169" i="1"/>
  <c r="X168" i="1"/>
  <c r="U168" i="1"/>
  <c r="R168" i="1"/>
  <c r="X167" i="1"/>
  <c r="U167" i="1"/>
  <c r="R167" i="1"/>
  <c r="X166" i="1"/>
  <c r="U166" i="1"/>
  <c r="R166" i="1"/>
  <c r="X165" i="1"/>
  <c r="U165" i="1"/>
  <c r="R165" i="1"/>
  <c r="X164" i="1"/>
  <c r="U164" i="1"/>
  <c r="R164" i="1"/>
  <c r="X163" i="1"/>
  <c r="U163" i="1"/>
  <c r="R163" i="1"/>
  <c r="X162" i="1"/>
  <c r="U162" i="1"/>
  <c r="R162" i="1"/>
  <c r="X161" i="1"/>
  <c r="U161" i="1"/>
  <c r="R161" i="1"/>
  <c r="X160" i="1"/>
  <c r="U160" i="1"/>
  <c r="R160" i="1"/>
  <c r="X159" i="1"/>
  <c r="U159" i="1"/>
  <c r="R159" i="1"/>
  <c r="X158" i="1"/>
  <c r="U158" i="1"/>
  <c r="R158" i="1"/>
  <c r="X157" i="1"/>
  <c r="U157" i="1"/>
  <c r="R157" i="1"/>
  <c r="X156" i="1"/>
  <c r="U156" i="1"/>
  <c r="R156" i="1"/>
  <c r="X155" i="1"/>
  <c r="U155" i="1"/>
  <c r="R155" i="1"/>
  <c r="X154" i="1"/>
  <c r="U154" i="1"/>
  <c r="R154" i="1"/>
  <c r="X153" i="1"/>
  <c r="U153" i="1"/>
  <c r="R153" i="1"/>
  <c r="X152" i="1"/>
  <c r="U152" i="1"/>
  <c r="R152" i="1"/>
  <c r="X151" i="1"/>
  <c r="U151" i="1"/>
  <c r="R151" i="1"/>
  <c r="X150" i="1"/>
  <c r="U150" i="1"/>
  <c r="R150" i="1"/>
  <c r="X149" i="1"/>
  <c r="U149" i="1"/>
  <c r="R149" i="1"/>
  <c r="X148" i="1"/>
  <c r="U148" i="1"/>
  <c r="R148" i="1"/>
  <c r="X147" i="1"/>
  <c r="U147" i="1"/>
  <c r="R147" i="1"/>
  <c r="X146" i="1"/>
  <c r="U146" i="1"/>
  <c r="R146" i="1"/>
  <c r="X145" i="1"/>
  <c r="U145" i="1"/>
  <c r="R145" i="1"/>
  <c r="X144" i="1"/>
  <c r="U144" i="1"/>
  <c r="R144" i="1"/>
  <c r="X143" i="1"/>
  <c r="U143" i="1"/>
  <c r="R143" i="1"/>
  <c r="X142" i="1"/>
  <c r="U142" i="1"/>
  <c r="R142" i="1"/>
  <c r="X141" i="1"/>
  <c r="U141" i="1"/>
  <c r="R141" i="1"/>
  <c r="X140" i="1"/>
  <c r="U140" i="1"/>
  <c r="R140" i="1"/>
  <c r="X139" i="1"/>
  <c r="U139" i="1"/>
  <c r="R139" i="1"/>
  <c r="X138" i="1"/>
  <c r="U138" i="1"/>
  <c r="R138" i="1"/>
  <c r="X137" i="1"/>
  <c r="U137" i="1"/>
  <c r="R137" i="1"/>
  <c r="X136" i="1"/>
  <c r="U136" i="1"/>
  <c r="R136" i="1"/>
  <c r="X135" i="1"/>
  <c r="U135" i="1"/>
  <c r="R135" i="1"/>
  <c r="X134" i="1"/>
  <c r="U134" i="1"/>
  <c r="R134" i="1"/>
  <c r="X133" i="1"/>
  <c r="U133" i="1"/>
  <c r="R133" i="1"/>
  <c r="X132" i="1"/>
  <c r="U132" i="1"/>
  <c r="R132" i="1"/>
  <c r="X131" i="1"/>
  <c r="U131" i="1"/>
  <c r="R131" i="1"/>
  <c r="X130" i="1"/>
  <c r="U130" i="1"/>
  <c r="R130" i="1"/>
  <c r="X129" i="1"/>
  <c r="U129" i="1"/>
  <c r="R129" i="1"/>
  <c r="X128" i="1"/>
  <c r="U128" i="1"/>
  <c r="R128" i="1"/>
  <c r="X127" i="1"/>
  <c r="U127" i="1"/>
  <c r="R127" i="1"/>
  <c r="X126" i="1"/>
  <c r="U126" i="1"/>
  <c r="R126" i="1"/>
  <c r="X125" i="1"/>
  <c r="U125" i="1"/>
  <c r="R125" i="1"/>
  <c r="X124" i="1"/>
  <c r="U124" i="1"/>
  <c r="R124" i="1"/>
  <c r="X123" i="1"/>
  <c r="U123" i="1"/>
  <c r="R123" i="1"/>
  <c r="X122" i="1"/>
  <c r="U122" i="1"/>
  <c r="R122" i="1"/>
  <c r="X121" i="1"/>
  <c r="U121" i="1"/>
  <c r="R121" i="1"/>
  <c r="X120" i="1"/>
  <c r="U120" i="1"/>
  <c r="R120" i="1"/>
  <c r="X119" i="1"/>
  <c r="U119" i="1"/>
  <c r="R119" i="1"/>
  <c r="X118" i="1"/>
  <c r="U118" i="1"/>
  <c r="R118" i="1"/>
  <c r="X117" i="1"/>
  <c r="U117" i="1"/>
  <c r="R117" i="1"/>
  <c r="X116" i="1"/>
  <c r="U116" i="1"/>
  <c r="R116" i="1"/>
  <c r="X115" i="1"/>
  <c r="U115" i="1"/>
  <c r="R115" i="1"/>
  <c r="X114" i="1"/>
  <c r="U114" i="1"/>
  <c r="R114" i="1"/>
  <c r="X113" i="1"/>
  <c r="U113" i="1"/>
  <c r="R113" i="1"/>
  <c r="X112" i="1"/>
  <c r="U112" i="1"/>
  <c r="R112" i="1"/>
  <c r="X111" i="1"/>
  <c r="U111" i="1"/>
  <c r="R111" i="1"/>
  <c r="X110" i="1"/>
  <c r="U110" i="1"/>
  <c r="R110" i="1"/>
  <c r="X109" i="1"/>
  <c r="U109" i="1"/>
  <c r="R109" i="1"/>
  <c r="X108" i="1"/>
  <c r="U108" i="1"/>
  <c r="R108" i="1"/>
  <c r="X107" i="1"/>
  <c r="U107" i="1"/>
  <c r="R107" i="1"/>
  <c r="X106" i="1"/>
  <c r="U106" i="1"/>
  <c r="R106" i="1"/>
  <c r="X105" i="1"/>
  <c r="U105" i="1"/>
  <c r="R105" i="1"/>
  <c r="X104" i="1"/>
  <c r="U104" i="1"/>
  <c r="R104" i="1"/>
  <c r="X103" i="1"/>
  <c r="U103" i="1"/>
  <c r="R103" i="1"/>
  <c r="X102" i="1"/>
  <c r="U102" i="1"/>
  <c r="R102" i="1"/>
  <c r="X101" i="1"/>
  <c r="U101" i="1"/>
  <c r="R101" i="1"/>
  <c r="X100" i="1"/>
  <c r="U100" i="1"/>
  <c r="R100" i="1"/>
  <c r="X99" i="1"/>
  <c r="U99" i="1"/>
  <c r="R99" i="1"/>
  <c r="X98" i="1"/>
  <c r="U98" i="1"/>
  <c r="R98" i="1"/>
  <c r="X97" i="1"/>
  <c r="U97" i="1"/>
  <c r="R97" i="1"/>
  <c r="X96" i="1"/>
  <c r="U96" i="1"/>
  <c r="R96" i="1"/>
  <c r="X95" i="1"/>
  <c r="U95" i="1"/>
  <c r="R95" i="1"/>
  <c r="X94" i="1"/>
  <c r="U94" i="1"/>
  <c r="R94" i="1"/>
  <c r="X93" i="1"/>
  <c r="U93" i="1"/>
  <c r="R93" i="1"/>
  <c r="X92" i="1"/>
  <c r="U92" i="1"/>
  <c r="R92" i="1"/>
  <c r="X91" i="1"/>
  <c r="U91" i="1"/>
  <c r="R91" i="1"/>
  <c r="X90" i="1"/>
  <c r="U90" i="1"/>
  <c r="R90" i="1"/>
  <c r="X89" i="1"/>
  <c r="U89" i="1"/>
  <c r="R89" i="1"/>
  <c r="X88" i="1"/>
  <c r="U88" i="1"/>
  <c r="R88" i="1"/>
  <c r="X87" i="1"/>
  <c r="U87" i="1"/>
  <c r="R87" i="1"/>
  <c r="X86" i="1"/>
  <c r="U86" i="1"/>
  <c r="R86" i="1"/>
  <c r="X85" i="1"/>
  <c r="U85" i="1"/>
  <c r="R85" i="1"/>
  <c r="X84" i="1"/>
  <c r="U84" i="1"/>
  <c r="R84" i="1"/>
  <c r="X83" i="1"/>
  <c r="U83" i="1"/>
  <c r="R83" i="1"/>
  <c r="X82" i="1"/>
  <c r="U82" i="1"/>
  <c r="R82" i="1"/>
  <c r="X81" i="1"/>
  <c r="U81" i="1"/>
  <c r="R81" i="1"/>
  <c r="X80" i="1"/>
  <c r="U80" i="1"/>
  <c r="R80" i="1"/>
  <c r="X79" i="1"/>
  <c r="U79" i="1"/>
  <c r="R79" i="1"/>
  <c r="X78" i="1"/>
  <c r="U78" i="1"/>
  <c r="R78" i="1"/>
  <c r="X77" i="1"/>
  <c r="U77" i="1"/>
  <c r="R77" i="1"/>
  <c r="X76" i="1"/>
  <c r="U76" i="1"/>
  <c r="R76" i="1"/>
  <c r="X75" i="1"/>
  <c r="U75" i="1"/>
  <c r="R75" i="1"/>
  <c r="X74" i="1"/>
  <c r="U74" i="1"/>
  <c r="R74" i="1"/>
  <c r="X73" i="1"/>
  <c r="U73" i="1"/>
  <c r="R73" i="1"/>
  <c r="X72" i="1"/>
  <c r="U72" i="1"/>
  <c r="R72" i="1"/>
  <c r="X71" i="1"/>
  <c r="U71" i="1"/>
  <c r="R71" i="1"/>
  <c r="X70" i="1"/>
  <c r="U70" i="1"/>
  <c r="R70" i="1"/>
  <c r="X69" i="1"/>
  <c r="U69" i="1"/>
  <c r="R69" i="1"/>
  <c r="X68" i="1"/>
  <c r="U68" i="1"/>
  <c r="R68" i="1"/>
  <c r="X67" i="1"/>
  <c r="U67" i="1"/>
  <c r="R67" i="1"/>
  <c r="X66" i="1"/>
  <c r="U66" i="1"/>
  <c r="R66" i="1"/>
  <c r="X65" i="1"/>
  <c r="U65" i="1"/>
  <c r="R65" i="1"/>
  <c r="X64" i="1"/>
  <c r="U64" i="1"/>
  <c r="R64" i="1"/>
  <c r="X63" i="1"/>
  <c r="U63" i="1"/>
  <c r="R63" i="1"/>
  <c r="X62" i="1"/>
  <c r="U62" i="1"/>
  <c r="R62" i="1"/>
  <c r="X61" i="1"/>
  <c r="U61" i="1"/>
  <c r="R61" i="1"/>
  <c r="X60" i="1"/>
  <c r="U60" i="1"/>
  <c r="R60" i="1"/>
  <c r="X59" i="1"/>
  <c r="U59" i="1"/>
  <c r="R59" i="1"/>
  <c r="X58" i="1"/>
  <c r="U58" i="1"/>
  <c r="R58" i="1"/>
  <c r="X57" i="1"/>
  <c r="U57" i="1"/>
  <c r="R57" i="1"/>
  <c r="X56" i="1"/>
  <c r="U56" i="1"/>
  <c r="R56" i="1"/>
  <c r="X55" i="1"/>
  <c r="U55" i="1"/>
  <c r="R55" i="1"/>
  <c r="X54" i="1"/>
  <c r="U54" i="1"/>
  <c r="R54" i="1"/>
  <c r="X53" i="1"/>
  <c r="U53" i="1"/>
  <c r="R53" i="1"/>
  <c r="X52" i="1"/>
  <c r="U52" i="1"/>
  <c r="R52" i="1"/>
  <c r="X51" i="1"/>
  <c r="U51" i="1"/>
  <c r="R51" i="1"/>
  <c r="X50" i="1"/>
  <c r="U50" i="1"/>
  <c r="R50" i="1"/>
  <c r="X49" i="1"/>
  <c r="U49" i="1"/>
  <c r="R49" i="1"/>
  <c r="X48" i="1"/>
  <c r="U48" i="1"/>
  <c r="R48" i="1"/>
  <c r="X47" i="1"/>
  <c r="U47" i="1"/>
  <c r="R47" i="1"/>
  <c r="X46" i="1"/>
  <c r="U46" i="1"/>
  <c r="R46" i="1"/>
  <c r="X45" i="1"/>
  <c r="U45" i="1"/>
  <c r="R45" i="1"/>
  <c r="X44" i="1"/>
  <c r="U44" i="1"/>
  <c r="R44" i="1"/>
  <c r="X43" i="1"/>
  <c r="U43" i="1"/>
  <c r="R43" i="1"/>
  <c r="X42" i="1"/>
  <c r="U42" i="1"/>
  <c r="R42" i="1"/>
  <c r="X41" i="1"/>
  <c r="U41" i="1"/>
  <c r="R41" i="1"/>
  <c r="X40" i="1"/>
  <c r="U40" i="1"/>
  <c r="R40" i="1"/>
  <c r="X39" i="1"/>
  <c r="U39" i="1"/>
  <c r="R39" i="1"/>
  <c r="X38" i="1"/>
  <c r="U38" i="1"/>
  <c r="R38" i="1"/>
  <c r="X37" i="1"/>
  <c r="U37" i="1"/>
  <c r="R37" i="1"/>
  <c r="X36" i="1"/>
  <c r="U36" i="1"/>
  <c r="R36" i="1"/>
  <c r="X35" i="1"/>
  <c r="U35" i="1"/>
  <c r="R35" i="1"/>
  <c r="X34" i="1"/>
  <c r="U34" i="1"/>
  <c r="R34" i="1"/>
  <c r="X33" i="1"/>
  <c r="U33" i="1"/>
  <c r="R33" i="1"/>
  <c r="X32" i="1"/>
  <c r="U32" i="1"/>
  <c r="R32" i="1"/>
  <c r="X31" i="1"/>
  <c r="U31" i="1"/>
  <c r="R31" i="1"/>
  <c r="X30" i="1"/>
  <c r="U30" i="1"/>
  <c r="R30" i="1"/>
  <c r="X29" i="1"/>
  <c r="U29" i="1"/>
  <c r="R29" i="1"/>
  <c r="X28" i="1"/>
  <c r="U28" i="1"/>
  <c r="R28" i="1"/>
  <c r="X27" i="1"/>
  <c r="U27" i="1"/>
  <c r="R27" i="1"/>
  <c r="X26" i="1"/>
  <c r="U26" i="1"/>
  <c r="R26" i="1"/>
  <c r="X25" i="1"/>
  <c r="U25" i="1"/>
  <c r="R25" i="1"/>
  <c r="X24" i="1"/>
  <c r="U24" i="1"/>
  <c r="R24" i="1"/>
  <c r="X23" i="1"/>
  <c r="U23" i="1"/>
  <c r="R23" i="1"/>
  <c r="X22" i="1"/>
  <c r="U22" i="1"/>
  <c r="R22" i="1"/>
  <c r="X21" i="1"/>
  <c r="U21" i="1"/>
  <c r="R21" i="1"/>
  <c r="X20" i="1"/>
  <c r="U20" i="1"/>
  <c r="R20" i="1"/>
  <c r="X19" i="1"/>
  <c r="U19" i="1"/>
  <c r="R19" i="1"/>
  <c r="X18" i="1"/>
  <c r="U18" i="1"/>
  <c r="R18" i="1"/>
  <c r="X17" i="1"/>
  <c r="U17" i="1"/>
  <c r="R17" i="1"/>
  <c r="X16" i="1"/>
  <c r="U16" i="1"/>
  <c r="R16" i="1"/>
  <c r="X15" i="1"/>
  <c r="U15" i="1"/>
  <c r="R15" i="1"/>
  <c r="X14" i="1"/>
  <c r="U14" i="1"/>
  <c r="R14" i="1"/>
  <c r="X13" i="1"/>
  <c r="U13" i="1"/>
  <c r="R13" i="1"/>
  <c r="X12" i="1"/>
  <c r="U12" i="1"/>
  <c r="R12" i="1"/>
  <c r="X11" i="1"/>
  <c r="U11" i="1"/>
  <c r="R11" i="1"/>
  <c r="X10" i="1"/>
  <c r="U10" i="1"/>
  <c r="R10" i="1"/>
  <c r="X9" i="1"/>
  <c r="U9" i="1"/>
  <c r="R9" i="1"/>
  <c r="X8" i="1"/>
  <c r="U8" i="1"/>
  <c r="R8" i="1"/>
  <c r="X7" i="1"/>
  <c r="U7" i="1"/>
  <c r="R7" i="1"/>
  <c r="X6" i="1"/>
  <c r="U6" i="1"/>
  <c r="R6" i="1"/>
  <c r="X5" i="1"/>
  <c r="U5" i="1"/>
  <c r="R5" i="1"/>
  <c r="X4" i="1"/>
  <c r="U4" i="1"/>
  <c r="R4" i="1"/>
  <c r="X3" i="1"/>
  <c r="U3" i="1"/>
  <c r="R3" i="1"/>
  <c r="X2" i="1"/>
  <c r="U2" i="1"/>
  <c r="R2" i="1"/>
</calcChain>
</file>

<file path=xl/sharedStrings.xml><?xml version="1.0" encoding="utf-8"?>
<sst xmlns="http://schemas.openxmlformats.org/spreadsheetml/2006/main" count="13728" uniqueCount="2563">
  <si>
    <t>SponsorNbr</t>
  </si>
  <si>
    <t>Sponsor/School Dist.</t>
  </si>
  <si>
    <t>ODEInstId (Parent ID)</t>
  </si>
  <si>
    <t>District ID (PEBT DB)</t>
  </si>
  <si>
    <t>ADM Reported Under</t>
  </si>
  <si>
    <t>Final School Name</t>
  </si>
  <si>
    <t>Final School ID</t>
  </si>
  <si>
    <t>Site (2024 ODE data)</t>
  </si>
  <si>
    <t>School Name (PEBT DB)</t>
  </si>
  <si>
    <t>Institution ID (PEBT DB)</t>
  </si>
  <si>
    <t>Site Nbr</t>
  </si>
  <si>
    <t>Organization Type</t>
  </si>
  <si>
    <t>School Type</t>
  </si>
  <si>
    <t>CEP/Prov2 2023</t>
  </si>
  <si>
    <t>CEP/Prov2 2024</t>
  </si>
  <si>
    <t>ADM Counts</t>
  </si>
  <si>
    <t>ADM count (PEBT DB)</t>
  </si>
  <si>
    <t>ADM count % cng</t>
  </si>
  <si>
    <t>2023 Highest Days Enrollment</t>
  </si>
  <si>
    <t>2024 Highest Days Enrollment</t>
  </si>
  <si>
    <t>Highest Days Enrollment % cng</t>
  </si>
  <si>
    <t>2023 F &amp; R</t>
  </si>
  <si>
    <t>2024 F &amp; R</t>
  </si>
  <si>
    <t>F &amp; R % cng</t>
  </si>
  <si>
    <t>FandR counts (PEBT DB)</t>
  </si>
  <si>
    <t>Grades Served</t>
  </si>
  <si>
    <t xml:space="preserve">CED (PEBT DB) </t>
  </si>
  <si>
    <t>Head Start</t>
  </si>
  <si>
    <t>Deloitte comments</t>
  </si>
  <si>
    <t>ODE Comments</t>
  </si>
  <si>
    <t>Joseph School District 6</t>
  </si>
  <si>
    <t>Imnaha Elementary School</t>
  </si>
  <si>
    <t>Imnaha Elem</t>
  </si>
  <si>
    <t>Public</t>
  </si>
  <si>
    <t>Charter School</t>
  </si>
  <si>
    <t>No</t>
  </si>
  <si>
    <t>K-8</t>
  </si>
  <si>
    <t>N</t>
  </si>
  <si>
    <t>John Day School District 3</t>
  </si>
  <si>
    <t>Seneca Elementary School</t>
  </si>
  <si>
    <t>Seneca Elementary</t>
  </si>
  <si>
    <t>Regular School</t>
  </si>
  <si>
    <t>K-6</t>
  </si>
  <si>
    <t>Crook County School District</t>
  </si>
  <si>
    <t>Paulina School</t>
  </si>
  <si>
    <t>Paulina Elementary</t>
  </si>
  <si>
    <t>Yes</t>
  </si>
  <si>
    <t>Y</t>
  </si>
  <si>
    <t>Long Creek School District 17</t>
  </si>
  <si>
    <t>Long Creek School</t>
  </si>
  <si>
    <t>PreK-12</t>
  </si>
  <si>
    <t>Klamath County School District</t>
  </si>
  <si>
    <t>Gearhart Elementary School</t>
  </si>
  <si>
    <t>Gearhart Elem</t>
  </si>
  <si>
    <t>Burnt River School District</t>
  </si>
  <si>
    <t>Burnt River School</t>
  </si>
  <si>
    <t>Burnt River Public School</t>
  </si>
  <si>
    <t>K-12</t>
  </si>
  <si>
    <t>Lincoln County School District</t>
  </si>
  <si>
    <t>Lincoln City Career Technical High School</t>
  </si>
  <si>
    <t>Career Tech Charter School</t>
  </si>
  <si>
    <t>9-12</t>
  </si>
  <si>
    <t>Vernonia School District 47J</t>
  </si>
  <si>
    <t>Mist Elementary School</t>
  </si>
  <si>
    <t>Mist Elem</t>
  </si>
  <si>
    <t>K-5</t>
  </si>
  <si>
    <t>Philomath School District 17J</t>
  </si>
  <si>
    <t>Blodgett Elementary School</t>
  </si>
  <si>
    <t>Blodgett Elem</t>
  </si>
  <si>
    <t>K-4</t>
  </si>
  <si>
    <t>Mitchell School District 55</t>
  </si>
  <si>
    <t>Mitchell School</t>
  </si>
  <si>
    <t>Lake Oswego School District 7J</t>
  </si>
  <si>
    <t>Harmony Academy</t>
  </si>
  <si>
    <t>Eagle Point School District</t>
  </si>
  <si>
    <t>Lake Creek Learning Center</t>
  </si>
  <si>
    <t>Condon School District 25J</t>
  </si>
  <si>
    <t>Condon High School</t>
  </si>
  <si>
    <t>Condon High</t>
  </si>
  <si>
    <t>Port Orford-Langlois School District</t>
  </si>
  <si>
    <t>Pacific High School</t>
  </si>
  <si>
    <t>Pacific High</t>
  </si>
  <si>
    <t>7-12</t>
  </si>
  <si>
    <t>Lakeview School District</t>
  </si>
  <si>
    <t>Union Elementary Lakeview</t>
  </si>
  <si>
    <t>Union Elem</t>
  </si>
  <si>
    <t>Falls City School District 57</t>
  </si>
  <si>
    <t>Falls City High School</t>
  </si>
  <si>
    <t>Falls City High</t>
  </si>
  <si>
    <t>Coos Bay School District 9</t>
  </si>
  <si>
    <t>Destinations Academy</t>
  </si>
  <si>
    <t>Harding Building</t>
  </si>
  <si>
    <t>Dayville School District 16J</t>
  </si>
  <si>
    <t>Dayville School</t>
  </si>
  <si>
    <t>Wallowa School District 12</t>
  </si>
  <si>
    <t>Wallowa High School</t>
  </si>
  <si>
    <t>Wallowa High</t>
  </si>
  <si>
    <t>6-12</t>
  </si>
  <si>
    <t>Spray School District</t>
  </si>
  <si>
    <t>Spray School</t>
  </si>
  <si>
    <t>Coquille School District</t>
  </si>
  <si>
    <t>Powers Elementary School</t>
  </si>
  <si>
    <t>Powers Elementary</t>
  </si>
  <si>
    <t>PreK-7</t>
  </si>
  <si>
    <t>Mapleton School District 32</t>
  </si>
  <si>
    <t>Mapleton Junior / Senior High School</t>
  </si>
  <si>
    <t>Mapleton Jr/Sr High</t>
  </si>
  <si>
    <t>Mapleton Jr/Sr High School</t>
  </si>
  <si>
    <t>Powers High School</t>
  </si>
  <si>
    <t>Springfield School District 19</t>
  </si>
  <si>
    <t>Gateways High School</t>
  </si>
  <si>
    <t>Monument School District 8</t>
  </si>
  <si>
    <t>Monument School</t>
  </si>
  <si>
    <t>Baker School District 5J</t>
  </si>
  <si>
    <t>Eagle Cap Innovative Junior / Senior High School</t>
  </si>
  <si>
    <t>Eagle Cap</t>
  </si>
  <si>
    <t>Eagle Cap Innovative Jr/Sr High School</t>
  </si>
  <si>
    <t>Jefferson County School District 509</t>
  </si>
  <si>
    <t>Bridges High School</t>
  </si>
  <si>
    <t>Phoenix-Talent School District</t>
  </si>
  <si>
    <t>Armadillo Technical Institute</t>
  </si>
  <si>
    <t>Armadillo Community Charter School</t>
  </si>
  <si>
    <t>Three Rivers School District</t>
  </si>
  <si>
    <t>Williams Elementary School</t>
  </si>
  <si>
    <t>Williams Elem</t>
  </si>
  <si>
    <t>Eugene School District 4J</t>
  </si>
  <si>
    <t>Eugene Education Options</t>
  </si>
  <si>
    <t>Education Options East</t>
  </si>
  <si>
    <t>Winston-Dillard School District 116</t>
  </si>
  <si>
    <t>Dillard Alternative High School</t>
  </si>
  <si>
    <t>Dillard Alternative School</t>
  </si>
  <si>
    <t>South Lane School District 45J</t>
  </si>
  <si>
    <t>Al Kennedy High School</t>
  </si>
  <si>
    <t>Al Kennedy Alternative High School</t>
  </si>
  <si>
    <t>Annex School District 29</t>
  </si>
  <si>
    <t>Annex Charter School</t>
  </si>
  <si>
    <t>Adrian School District 61</t>
  </si>
  <si>
    <t>Adrian High School</t>
  </si>
  <si>
    <t>Adrian High</t>
  </si>
  <si>
    <t>Pioneer Alternative High School</t>
  </si>
  <si>
    <t>ODE to confirm school name, there are 85 students with this school ID</t>
  </si>
  <si>
    <t>Yes, that is what we have in CNPweb and what is in the institution look up</t>
  </si>
  <si>
    <t>Morrow County School District</t>
  </si>
  <si>
    <t>Morrow Education Center</t>
  </si>
  <si>
    <t>Steins Pillar Elementary</t>
  </si>
  <si>
    <t>1-12</t>
  </si>
  <si>
    <t>Updated to school ID 5489 and Steins Pillar Elementary</t>
  </si>
  <si>
    <t>Central Point School District</t>
  </si>
  <si>
    <t>Rogue Primary School</t>
  </si>
  <si>
    <t>Rogue Primary</t>
  </si>
  <si>
    <t>K-2</t>
  </si>
  <si>
    <t>Mapleton Elementary School</t>
  </si>
  <si>
    <t>Mapleton Elementary</t>
  </si>
  <si>
    <t>PreK-6</t>
  </si>
  <si>
    <t>Condon Elementary School</t>
  </si>
  <si>
    <t>Harney County School District 4</t>
  </si>
  <si>
    <t>Crane Union High</t>
  </si>
  <si>
    <t>Boarding School</t>
  </si>
  <si>
    <t>Crane Union High School district has two different district IDs of 2015 and 2023, which should it be?</t>
  </si>
  <si>
    <t>Vale School District 84</t>
  </si>
  <si>
    <t>Willowcreek Elementary School</t>
  </si>
  <si>
    <t>Willowcreek Elem</t>
  </si>
  <si>
    <t>1-8</t>
  </si>
  <si>
    <t>North Clackamas School District 12</t>
  </si>
  <si>
    <t>New Urban High School</t>
  </si>
  <si>
    <t>Dorena School</t>
  </si>
  <si>
    <t>Dorena Elem</t>
  </si>
  <si>
    <t>PreK-8</t>
  </si>
  <si>
    <t>Oregon Trail School District 46</t>
  </si>
  <si>
    <t>Welches Middle School</t>
  </si>
  <si>
    <t>Welches Middle</t>
  </si>
  <si>
    <t>6-8</t>
  </si>
  <si>
    <t>Huntington School District</t>
  </si>
  <si>
    <t>Huntington School</t>
  </si>
  <si>
    <t>Baker Early Learning Center (BELC)</t>
  </si>
  <si>
    <t>Baker Early Learning Center</t>
  </si>
  <si>
    <t>PreK-K</t>
  </si>
  <si>
    <t>St. Helens School District 502</t>
  </si>
  <si>
    <t>Plymouth High School</t>
  </si>
  <si>
    <t>Oakridge School District 76</t>
  </si>
  <si>
    <t>Oakridge Junior High School</t>
  </si>
  <si>
    <t>Oakridge Jr/Sr High</t>
  </si>
  <si>
    <t>Oregon City School District 62</t>
  </si>
  <si>
    <t>Oregon City Service Learning Academy</t>
  </si>
  <si>
    <t>Yoncalla School District 32</t>
  </si>
  <si>
    <t>Yoncalla High School</t>
  </si>
  <si>
    <t>Yoncalla High</t>
  </si>
  <si>
    <t>Hood River School District</t>
  </si>
  <si>
    <t>Cascade Locks School</t>
  </si>
  <si>
    <t>PreK-5</t>
  </si>
  <si>
    <t>Fern Ridge School District 28J</t>
  </si>
  <si>
    <t>West Lane Technology Learning Center Charter School</t>
  </si>
  <si>
    <t>West Lane Charter School</t>
  </si>
  <si>
    <t>Wallowa Elementary School</t>
  </si>
  <si>
    <t>Wallowa Elementary</t>
  </si>
  <si>
    <t>London School</t>
  </si>
  <si>
    <t>London Elem</t>
  </si>
  <si>
    <t>Ontario School District</t>
  </si>
  <si>
    <t>Pioneer Elementary School</t>
  </si>
  <si>
    <t>Pioneer Elem</t>
  </si>
  <si>
    <t>Woodburn School District 103</t>
  </si>
  <si>
    <t>Woodburn Success High School</t>
  </si>
  <si>
    <t>Success</t>
  </si>
  <si>
    <t>Woodburn Success</t>
  </si>
  <si>
    <t>Applegate Elementary in Three Rivers SD</t>
  </si>
  <si>
    <t>Applegate Elem</t>
  </si>
  <si>
    <t>Jane Goodall Environmental Middle Charter School District</t>
  </si>
  <si>
    <t>Jane Goodall Environmental Middle Charter School</t>
  </si>
  <si>
    <t>JGEMS</t>
  </si>
  <si>
    <t>Cascade School District 5</t>
  </si>
  <si>
    <t>Cascade Opportunity Center</t>
  </si>
  <si>
    <t>Network Charter School</t>
  </si>
  <si>
    <t>Daly Middle School</t>
  </si>
  <si>
    <t>Daly Middle</t>
  </si>
  <si>
    <t>7-8</t>
  </si>
  <si>
    <t>Gilchrist Junior/Senior High School</t>
  </si>
  <si>
    <t>Gilchrist High</t>
  </si>
  <si>
    <t>Bend-LaPine School District</t>
  </si>
  <si>
    <t>Marshall High School</t>
  </si>
  <si>
    <t>Rogue River School District 35</t>
  </si>
  <si>
    <t>South Valley Academy</t>
  </si>
  <si>
    <t>3-12</t>
  </si>
  <si>
    <t>St. Paul School District 45</t>
  </si>
  <si>
    <t>St Paul Elementary School</t>
  </si>
  <si>
    <t>St Paul Elementary</t>
  </si>
  <si>
    <t>South Wasco County School District</t>
  </si>
  <si>
    <t>Maupin Elementary School</t>
  </si>
  <si>
    <t>Maupin Elem</t>
  </si>
  <si>
    <t>Beaverton School District 48J</t>
  </si>
  <si>
    <t>Merlo Station High / Community School</t>
  </si>
  <si>
    <t>Merlo Station High</t>
  </si>
  <si>
    <t>Merlo Station High/ ommunity School</t>
  </si>
  <si>
    <t>South Wasco County High School</t>
  </si>
  <si>
    <t>Bethel School District 52</t>
  </si>
  <si>
    <t>Kalapuya High School</t>
  </si>
  <si>
    <t>10-12</t>
  </si>
  <si>
    <t>Colton School District</t>
  </si>
  <si>
    <t>Colton Middle School</t>
  </si>
  <si>
    <t>Colton Middle</t>
  </si>
  <si>
    <t>Sunny Wolf Charter School</t>
  </si>
  <si>
    <t>Greater Albany School District</t>
  </si>
  <si>
    <t>Tangent Elementary School</t>
  </si>
  <si>
    <t>Tangent Elem</t>
  </si>
  <si>
    <t>Crow-Applegate-Lorane</t>
  </si>
  <si>
    <t>Crow Middle/High School</t>
  </si>
  <si>
    <t>Crow High</t>
  </si>
  <si>
    <t>Neah-Kah-Nie School District 56</t>
  </si>
  <si>
    <t>Garibaldi Elementary School</t>
  </si>
  <si>
    <t>Garibaldi Elem</t>
  </si>
  <si>
    <t>Central Curry School District 1</t>
  </si>
  <si>
    <t>Gold Beach High School</t>
  </si>
  <si>
    <t>North Douglas School District 22</t>
  </si>
  <si>
    <t>North Douglas High School</t>
  </si>
  <si>
    <t>North Douglas High</t>
  </si>
  <si>
    <t>Family School</t>
  </si>
  <si>
    <t>Keep school name</t>
  </si>
  <si>
    <t>Winter Lakes Elementary</t>
  </si>
  <si>
    <t>1-7</t>
  </si>
  <si>
    <t>Marcola School District 79J</t>
  </si>
  <si>
    <t>Mohawk Junior / Senior High School</t>
  </si>
  <si>
    <t>Mohawk Jr/Sr High</t>
  </si>
  <si>
    <t>Kids Unlimited of Oregon</t>
  </si>
  <si>
    <t>Kids Unlimited White City Campus</t>
  </si>
  <si>
    <t>Private - Non-Profit</t>
  </si>
  <si>
    <t>PreK-2</t>
  </si>
  <si>
    <t>Kids Unlimited of Oregon district has two different district IDs of 5205 and 5572, which is correct?</t>
  </si>
  <si>
    <t>Gladstone School District 115</t>
  </si>
  <si>
    <t>Gladstone Center for Children and Families (GCCF)</t>
  </si>
  <si>
    <t>Monroe School District</t>
  </si>
  <si>
    <t>Monroe High School</t>
  </si>
  <si>
    <t>Monroe High</t>
  </si>
  <si>
    <t>Medford School District 549</t>
  </si>
  <si>
    <t>The Valley School of Southern Oregon</t>
  </si>
  <si>
    <t>Vernonia Middle School</t>
  </si>
  <si>
    <t>School ID is 5489</t>
  </si>
  <si>
    <t>Chinese Language Immersion School</t>
  </si>
  <si>
    <t>Cairo Elementary School</t>
  </si>
  <si>
    <t>Cairo Elem</t>
  </si>
  <si>
    <t>Jewell School District 8</t>
  </si>
  <si>
    <t>Jewell School</t>
  </si>
  <si>
    <t>Gilchrist Elementary School</t>
  </si>
  <si>
    <t>Gilchrist Elem</t>
  </si>
  <si>
    <t>Vale Middle School</t>
  </si>
  <si>
    <t>Vale Middle</t>
  </si>
  <si>
    <t>Central Elementary Albany</t>
  </si>
  <si>
    <t>Central Elem</t>
  </si>
  <si>
    <t>3-5</t>
  </si>
  <si>
    <t>Falls City Elementary School</t>
  </si>
  <si>
    <t>Falls City Elem</t>
  </si>
  <si>
    <t>Eagle Ridge High</t>
  </si>
  <si>
    <t>Eagle Ridge High School</t>
  </si>
  <si>
    <t>Lincoln School of Early Learning in Coquille SD</t>
  </si>
  <si>
    <t>Lincoln Elementary</t>
  </si>
  <si>
    <t>PreK-1</t>
  </si>
  <si>
    <t>Silver Falls School District 4</t>
  </si>
  <si>
    <t>Silver Crest Elementary School</t>
  </si>
  <si>
    <t>Silver Crest Elem</t>
  </si>
  <si>
    <t>Malin Elementary School</t>
  </si>
  <si>
    <t>Malin Elem</t>
  </si>
  <si>
    <t>Junction City School District 69</t>
  </si>
  <si>
    <t>Territorial Elementary School</t>
  </si>
  <si>
    <t>Territorial Elem</t>
  </si>
  <si>
    <t>Takena Elementary School</t>
  </si>
  <si>
    <t>Takena Elem</t>
  </si>
  <si>
    <t>Arlington School District</t>
  </si>
  <si>
    <t>Arlington Community Charter School</t>
  </si>
  <si>
    <t>Arlington Community Charter</t>
  </si>
  <si>
    <t>Sand Ridge Charter School</t>
  </si>
  <si>
    <t>Sweet Home Charter School</t>
  </si>
  <si>
    <t>Knappa School District 4</t>
  </si>
  <si>
    <t>Knappa High School</t>
  </si>
  <si>
    <t>Knappa High</t>
  </si>
  <si>
    <t>Ione School District R2</t>
  </si>
  <si>
    <t>Ione Community Charter School</t>
  </si>
  <si>
    <t>Ione School</t>
  </si>
  <si>
    <t>Pilot Rock School District 2</t>
  </si>
  <si>
    <t>Pilot Rock Elementary School</t>
  </si>
  <si>
    <t>Pilot Rock Elem</t>
  </si>
  <si>
    <t>Athena-Weston School District 29RJ</t>
  </si>
  <si>
    <t>Athena Elementary School</t>
  </si>
  <si>
    <t>Athena Elementary</t>
  </si>
  <si>
    <t>K-3</t>
  </si>
  <si>
    <t>Lowell School District 71</t>
  </si>
  <si>
    <t>Mountain View Academy</t>
  </si>
  <si>
    <t>Lookingglass Elementary School</t>
  </si>
  <si>
    <t>Lookingglass Elem</t>
  </si>
  <si>
    <t>Arthur Academy</t>
  </si>
  <si>
    <t>St. Helens Arthur Academy</t>
  </si>
  <si>
    <t>1-5</t>
  </si>
  <si>
    <t>Ensworth Elementary School</t>
  </si>
  <si>
    <t>Ensworth Elementary</t>
  </si>
  <si>
    <t>Woodburn Arthur Academy</t>
  </si>
  <si>
    <t>Klamath Falls School District</t>
  </si>
  <si>
    <t>Klamath Learning Center</t>
  </si>
  <si>
    <t>Amity Creek Elementary School</t>
  </si>
  <si>
    <t>Amity Creek Elementary</t>
  </si>
  <si>
    <t>Colton High School</t>
  </si>
  <si>
    <t>Colton High</t>
  </si>
  <si>
    <t>Marcola Elementary School</t>
  </si>
  <si>
    <t>Marcola Elem</t>
  </si>
  <si>
    <t>Scio School District 95</t>
  </si>
  <si>
    <t>Scio Middle School in Scio School District</t>
  </si>
  <si>
    <t>Scio Middle</t>
  </si>
  <si>
    <t>Scio Middle School in Scio SD</t>
  </si>
  <si>
    <t>Eagle Charter</t>
  </si>
  <si>
    <t>Eagle Charter School</t>
  </si>
  <si>
    <t>Grants Pass School District</t>
  </si>
  <si>
    <t>GPFLEX</t>
  </si>
  <si>
    <t>Haines Elementary School</t>
  </si>
  <si>
    <t>Haines Elementary</t>
  </si>
  <si>
    <t>Mt. Angel School District 91</t>
  </si>
  <si>
    <t>Mt Angel Middle School</t>
  </si>
  <si>
    <t>Mt Angel Middle</t>
  </si>
  <si>
    <t>Pilot Rock High School</t>
  </si>
  <si>
    <t>Pilot Rock High</t>
  </si>
  <si>
    <t>Portland Arthur Academy Charter School</t>
  </si>
  <si>
    <t>Portland Arthur Academy</t>
  </si>
  <si>
    <t>Portland School District</t>
  </si>
  <si>
    <t>Whitman Elementary School</t>
  </si>
  <si>
    <t>Whitman Elem</t>
  </si>
  <si>
    <t>Harney County School District 3</t>
  </si>
  <si>
    <t>Hines Middle School</t>
  </si>
  <si>
    <t>Applegate Elementary School</t>
  </si>
  <si>
    <t>Central Howell Elementary School</t>
  </si>
  <si>
    <t>Central Howell Elem</t>
  </si>
  <si>
    <t>Heppner Junior/Senior High School</t>
  </si>
  <si>
    <t>Heppner High</t>
  </si>
  <si>
    <t>Hillsboro School District 1J</t>
  </si>
  <si>
    <t>Groner Middle/Elementary</t>
  </si>
  <si>
    <t>Groner Elem</t>
  </si>
  <si>
    <t>Nestucca Valley School District 101J</t>
  </si>
  <si>
    <t>Nestucca High School</t>
  </si>
  <si>
    <t>Nestucca High</t>
  </si>
  <si>
    <t>David Douglas School District 40</t>
  </si>
  <si>
    <t>Arthur Academy Charter School Portland</t>
  </si>
  <si>
    <t>Arthur Academy Charter School</t>
  </si>
  <si>
    <t>Realms High School</t>
  </si>
  <si>
    <t>Realms School</t>
  </si>
  <si>
    <t>Ashland School District 5</t>
  </si>
  <si>
    <t>TRAILS Outdoor School</t>
  </si>
  <si>
    <t>Gresham-Barlow School District 10J</t>
  </si>
  <si>
    <t>Arthur Academy Charter School Gresham</t>
  </si>
  <si>
    <t>Walterville Elementary School</t>
  </si>
  <si>
    <t>Walterville Elem</t>
  </si>
  <si>
    <t>Chiloquin High School</t>
  </si>
  <si>
    <t>Chiloquin High</t>
  </si>
  <si>
    <t>Mosier Community School</t>
  </si>
  <si>
    <t>Amity School District 4J</t>
  </si>
  <si>
    <t>Amity Middle School</t>
  </si>
  <si>
    <t>Amity Middle</t>
  </si>
  <si>
    <t>Albany Options School</t>
  </si>
  <si>
    <t>Albany Options</t>
  </si>
  <si>
    <t>Molalla River School District 35</t>
  </si>
  <si>
    <t>Clarkes Elementary School</t>
  </si>
  <si>
    <t>Clarkes Elem</t>
  </si>
  <si>
    <t>Scappoose School District</t>
  </si>
  <si>
    <t>Warren Elementary School</t>
  </si>
  <si>
    <t>Warren Elem</t>
  </si>
  <si>
    <t>Riddle School District 70</t>
  </si>
  <si>
    <t>Riddle High School</t>
  </si>
  <si>
    <t>Riddle High</t>
  </si>
  <si>
    <t>Sojourner School</t>
  </si>
  <si>
    <t>Sojourner Elementary</t>
  </si>
  <si>
    <t>Scotts Mills Elementary School</t>
  </si>
  <si>
    <t>Scotts Mills Elem</t>
  </si>
  <si>
    <t>Union School District 5</t>
  </si>
  <si>
    <t>Union High School</t>
  </si>
  <si>
    <t>Union High</t>
  </si>
  <si>
    <t>Elgin School District 23</t>
  </si>
  <si>
    <t>Elgin High School</t>
  </si>
  <si>
    <t>Elgin High</t>
  </si>
  <si>
    <t>Gladiola High School</t>
  </si>
  <si>
    <t>Nehalem Elementary School</t>
  </si>
  <si>
    <t>Nehalem Elem</t>
  </si>
  <si>
    <t>Phoenix School of Roseburg</t>
  </si>
  <si>
    <t>Phoenix School</t>
  </si>
  <si>
    <t>8-12</t>
  </si>
  <si>
    <t>Yoncalla Elementary School</t>
  </si>
  <si>
    <t>Yoncalla Elem</t>
  </si>
  <si>
    <t>Culver School District</t>
  </si>
  <si>
    <t>Culver Middle School</t>
  </si>
  <si>
    <t>Tigard-Tualatin School District 23J</t>
  </si>
  <si>
    <t>Creekside Community High School</t>
  </si>
  <si>
    <t>South Umpqua School District 19</t>
  </si>
  <si>
    <t>Canyonville School</t>
  </si>
  <si>
    <t>Merrill Elementary School</t>
  </si>
  <si>
    <t>Merrill Elem</t>
  </si>
  <si>
    <t>Crane Elementary School</t>
  </si>
  <si>
    <t>Crane Elementary</t>
  </si>
  <si>
    <t>Clemens Primary School</t>
  </si>
  <si>
    <t>Clemens Primary</t>
  </si>
  <si>
    <t>K-1</t>
  </si>
  <si>
    <t>Driftwood Elementary School</t>
  </si>
  <si>
    <t>Driftwood Elem</t>
  </si>
  <si>
    <t>Toledo Junior / High School</t>
  </si>
  <si>
    <t>Toledo High</t>
  </si>
  <si>
    <t>Toledo Jr/High School</t>
  </si>
  <si>
    <t>Reynolds School District 7</t>
  </si>
  <si>
    <t>Reynolds Arthur Academy</t>
  </si>
  <si>
    <t>Neah-Kah-Nie Middle School</t>
  </si>
  <si>
    <t>Woodland Charter School</t>
  </si>
  <si>
    <t>Woodland Charter</t>
  </si>
  <si>
    <t>Lowell High School</t>
  </si>
  <si>
    <t>Lowell High</t>
  </si>
  <si>
    <t>McKenzie School District 68</t>
  </si>
  <si>
    <t>McKenzie River Community School</t>
  </si>
  <si>
    <t>MRCS K-12</t>
  </si>
  <si>
    <t>Butte Falls School District 91</t>
  </si>
  <si>
    <t>Butte Falls Charter School</t>
  </si>
  <si>
    <t>Butte Falls Elementary Charter School</t>
  </si>
  <si>
    <t>K-7</t>
  </si>
  <si>
    <t>Lundy Elementary School</t>
  </si>
  <si>
    <t>Lundy Elem</t>
  </si>
  <si>
    <t>Sweet Home School District 55</t>
  </si>
  <si>
    <t>Holley Elementary School</t>
  </si>
  <si>
    <t>Holley Elem</t>
  </si>
  <si>
    <t>Atfalati Ridge</t>
  </si>
  <si>
    <t>Vernonia High School</t>
  </si>
  <si>
    <t>Vernonia High</t>
  </si>
  <si>
    <t>Riddle Elementary School</t>
  </si>
  <si>
    <t>Riddle Elem</t>
  </si>
  <si>
    <t>Oakland School District</t>
  </si>
  <si>
    <t>Lincoln Middle School</t>
  </si>
  <si>
    <t>5-8</t>
  </si>
  <si>
    <t>North Plains Elementary School</t>
  </si>
  <si>
    <t>North Plains Elem</t>
  </si>
  <si>
    <t>North Santiam School District 29</t>
  </si>
  <si>
    <t>Mari-Linn Elementary School</t>
  </si>
  <si>
    <t>Mari-Linn Elem</t>
  </si>
  <si>
    <t>Bandon School District 54</t>
  </si>
  <si>
    <t>Bandon Senior High School</t>
  </si>
  <si>
    <t>Bandon Sr High</t>
  </si>
  <si>
    <t>Springwater Trail High School</t>
  </si>
  <si>
    <t>Springwater Trail High</t>
  </si>
  <si>
    <t>Howard Street Charter School</t>
  </si>
  <si>
    <t>Howard Street Charter</t>
  </si>
  <si>
    <t>Kings Valley Charter School</t>
  </si>
  <si>
    <t>Pine-Eagle Charter School</t>
  </si>
  <si>
    <t>Pine Eagle Charter School</t>
  </si>
  <si>
    <t>Waldport Middle/High School</t>
  </si>
  <si>
    <t>Waldport High</t>
  </si>
  <si>
    <t>Rosa Parks Elementary School</t>
  </si>
  <si>
    <t>Rosa Parks Elem</t>
  </si>
  <si>
    <t>Enterprise School District 21</t>
  </si>
  <si>
    <t>Enterprise High School</t>
  </si>
  <si>
    <t>Enterprise High</t>
  </si>
  <si>
    <t>Adrian Elementary School</t>
  </si>
  <si>
    <t>Adrian Elem</t>
  </si>
  <si>
    <t>Cloverdale Elementary School</t>
  </si>
  <si>
    <t>Cloverdale Elem</t>
  </si>
  <si>
    <t>Forest Grove Community School</t>
  </si>
  <si>
    <t>Lighthouse Charter School</t>
  </si>
  <si>
    <t>Welches Elementary</t>
  </si>
  <si>
    <t>Welches Elem</t>
  </si>
  <si>
    <t>Jefferson School District 14J</t>
  </si>
  <si>
    <t>Jefferson Middle School</t>
  </si>
  <si>
    <t>Jefferson Middle</t>
  </si>
  <si>
    <t>Irrigon Elementary School</t>
  </si>
  <si>
    <t>Irrigon Elementary</t>
  </si>
  <si>
    <t>4-6</t>
  </si>
  <si>
    <t>Colton Elementary School</t>
  </si>
  <si>
    <t>Colton Elem</t>
  </si>
  <si>
    <t>Glide School District 12</t>
  </si>
  <si>
    <t>Glide High School</t>
  </si>
  <si>
    <t>Glide High</t>
  </si>
  <si>
    <t>Gervais School District</t>
  </si>
  <si>
    <t>Gervais Middle School</t>
  </si>
  <si>
    <t>Weston Middle School</t>
  </si>
  <si>
    <t>Weston Middle</t>
  </si>
  <si>
    <t>Eddyville Charter School</t>
  </si>
  <si>
    <t>Molalla River Academy</t>
  </si>
  <si>
    <t>Harbor Lights Middle School</t>
  </si>
  <si>
    <t>Harbor Lights Middle</t>
  </si>
  <si>
    <t>Keno Elementary School</t>
  </si>
  <si>
    <t>Keno Elem</t>
  </si>
  <si>
    <t>Heppner Elementary School</t>
  </si>
  <si>
    <t>Heppner Elem</t>
  </si>
  <si>
    <t>Newberg School District 29J</t>
  </si>
  <si>
    <t>Ewing Young Elementary School</t>
  </si>
  <si>
    <t>Ewing Young Elem</t>
  </si>
  <si>
    <t>Burns High School</t>
  </si>
  <si>
    <t>Culver High School</t>
  </si>
  <si>
    <t>Union Elementary School in Union</t>
  </si>
  <si>
    <t>Union Elementary</t>
  </si>
  <si>
    <t>Forest Grove School District 15</t>
  </si>
  <si>
    <t>Dilley Elementary School</t>
  </si>
  <si>
    <t>Dilley Elem</t>
  </si>
  <si>
    <t>Columbia City School</t>
  </si>
  <si>
    <t>North Wasco County School District</t>
  </si>
  <si>
    <t>Innovations Academy</t>
  </si>
  <si>
    <t>Wahtonka Campus</t>
  </si>
  <si>
    <t>Westside Village Magnet School at Kingston Elementary School</t>
  </si>
  <si>
    <t>Westside Village School</t>
  </si>
  <si>
    <t>Dundee Elementary School</t>
  </si>
  <si>
    <t>Dundee Elem</t>
  </si>
  <si>
    <t>Salem-Keizer School District 24J</t>
  </si>
  <si>
    <t>Valley Inquiry Charter School</t>
  </si>
  <si>
    <t>Valley Inquiry Charter</t>
  </si>
  <si>
    <t>Grant Union Junior/Senior High School</t>
  </si>
  <si>
    <t>Grant Union Jr./Sr. High School</t>
  </si>
  <si>
    <t>Reedville Elementary School</t>
  </si>
  <si>
    <t>Reedville Elem</t>
  </si>
  <si>
    <t>Weston-McEwen High School</t>
  </si>
  <si>
    <t>Weston-McEwen High</t>
  </si>
  <si>
    <t>Reynolds Learning Academy</t>
  </si>
  <si>
    <t>Joan Austin Elementary School</t>
  </si>
  <si>
    <t>Joan Austin Elementary</t>
  </si>
  <si>
    <t>Elkton School District 34</t>
  </si>
  <si>
    <t>Elkton Charter School</t>
  </si>
  <si>
    <t>Elkton Elem</t>
  </si>
  <si>
    <t>Scio High School in Scio School District</t>
  </si>
  <si>
    <t>Scio High</t>
  </si>
  <si>
    <t>Scio High School in Scio SD</t>
  </si>
  <si>
    <t>Camas Valley School District 21J</t>
  </si>
  <si>
    <t>Camas Valley School</t>
  </si>
  <si>
    <t>Bonanza Junior/Senior High School</t>
  </si>
  <si>
    <t>Bonanza High</t>
  </si>
  <si>
    <t>Skyline Elementary School</t>
  </si>
  <si>
    <t>Skyline Elem</t>
  </si>
  <si>
    <t>Powell Butte Community Charter School</t>
  </si>
  <si>
    <t>Oregon Trail Primary Academy</t>
  </si>
  <si>
    <t>A C Houghton Elementary School</t>
  </si>
  <si>
    <t>A C Houghton Elem</t>
  </si>
  <si>
    <t>PreK-3</t>
  </si>
  <si>
    <t>Sauvie Island School</t>
  </si>
  <si>
    <t>Sheridan School District 48J</t>
  </si>
  <si>
    <t>Sheridan High School</t>
  </si>
  <si>
    <t>Sheridan High</t>
  </si>
  <si>
    <t>Academy of Arts &amp; Academics (A3)</t>
  </si>
  <si>
    <t>Oakland High School</t>
  </si>
  <si>
    <t>Oakland High</t>
  </si>
  <si>
    <t>West Linn School District</t>
  </si>
  <si>
    <t>Bolton Primary School</t>
  </si>
  <si>
    <t>Baker Middle School</t>
  </si>
  <si>
    <t>Myrtle Point School District 41</t>
  </si>
  <si>
    <t>Myrtle Point High School</t>
  </si>
  <si>
    <t>Myrtle Point High</t>
  </si>
  <si>
    <t>Ruch Outdoor Community School</t>
  </si>
  <si>
    <t>Ruch Elem</t>
  </si>
  <si>
    <t>Victor Point Elementary School</t>
  </si>
  <si>
    <t>Victor Point Elem</t>
  </si>
  <si>
    <t>North Lake School District 14</t>
  </si>
  <si>
    <t>North Lake School</t>
  </si>
  <si>
    <t>Jefferson High School</t>
  </si>
  <si>
    <t>Jefferson High</t>
  </si>
  <si>
    <t>John F Kennedy High School</t>
  </si>
  <si>
    <t>John F Kennedy High</t>
  </si>
  <si>
    <t>Rigler Elementary School</t>
  </si>
  <si>
    <t>Rigler Elem</t>
  </si>
  <si>
    <t>Village School</t>
  </si>
  <si>
    <t>Siletz Valley Schools</t>
  </si>
  <si>
    <t>Siletz Valley School</t>
  </si>
  <si>
    <t>Bend International</t>
  </si>
  <si>
    <t>Bend International School</t>
  </si>
  <si>
    <t>Days Creek School District 15</t>
  </si>
  <si>
    <t>Days Creek Charter School</t>
  </si>
  <si>
    <t>Cascade Heights Public Charter School</t>
  </si>
  <si>
    <t>Cascade Heights Charter School</t>
  </si>
  <si>
    <t>Pendleton School District 16</t>
  </si>
  <si>
    <t>Pendleton Early Learning Center (PELC)</t>
  </si>
  <si>
    <t>North Douglas Elementary School</t>
  </si>
  <si>
    <t>North Douglas Elem. Cafeteria</t>
  </si>
  <si>
    <t>Walker Elementary School</t>
  </si>
  <si>
    <t>Walker Elem</t>
  </si>
  <si>
    <t>Patrick Elementary School</t>
  </si>
  <si>
    <t>Patrick Elementary</t>
  </si>
  <si>
    <t>Mulino Elementary School</t>
  </si>
  <si>
    <t>Mulino Elem</t>
  </si>
  <si>
    <t>Vernonia Elementary School</t>
  </si>
  <si>
    <t>Vernonia Elementary</t>
  </si>
  <si>
    <t>Milton-Freewater School District 7</t>
  </si>
  <si>
    <t>Ferndale Elementary School</t>
  </si>
  <si>
    <t>Ferndale Elem</t>
  </si>
  <si>
    <t>McGovern Elementary School</t>
  </si>
  <si>
    <t>McGovern Elem</t>
  </si>
  <si>
    <t>Parkrose School District 3</t>
  </si>
  <si>
    <t>Sacramento Elementary School</t>
  </si>
  <si>
    <t>Sacramento Elem</t>
  </si>
  <si>
    <t>Luckiamute Valley Charter Schools</t>
  </si>
  <si>
    <t>Bridgeport / Luckiamute Valley Charter Schools - Pedee</t>
  </si>
  <si>
    <t>Luckiamute Valley Charter School - Bridgeport</t>
  </si>
  <si>
    <t>Luckiamute Valley Charter Schools - Bridgeport</t>
  </si>
  <si>
    <t>Oakland Elementary School</t>
  </si>
  <si>
    <t>Oakland Elementary</t>
  </si>
  <si>
    <t>Peninsula Elementary School</t>
  </si>
  <si>
    <t>Peninsula Elementary</t>
  </si>
  <si>
    <t>Stella Mayfield Elementary School</t>
  </si>
  <si>
    <t>Stella Mayfield Elem</t>
  </si>
  <si>
    <t>Dayton School District 8</t>
  </si>
  <si>
    <t>Dayton Junior High School</t>
  </si>
  <si>
    <t>Dayton Jr High</t>
  </si>
  <si>
    <t>Dayton Jr High School</t>
  </si>
  <si>
    <t>Bonanza Elementary School</t>
  </si>
  <si>
    <t>Bonanza Elem</t>
  </si>
  <si>
    <t>Lost River High School</t>
  </si>
  <si>
    <t>Lost River High</t>
  </si>
  <si>
    <t>Irvington Elementary School</t>
  </si>
  <si>
    <t>Irvington Elem</t>
  </si>
  <si>
    <t>Prospect School District 59</t>
  </si>
  <si>
    <t>Prospect Charter School</t>
  </si>
  <si>
    <t>Prospect School</t>
  </si>
  <si>
    <t>Stanfield School District 61</t>
  </si>
  <si>
    <t>Stanfield Elementary School</t>
  </si>
  <si>
    <t>Vestal Elementary School</t>
  </si>
  <si>
    <t>Vestal Elem</t>
  </si>
  <si>
    <t>Brockway Elementary School</t>
  </si>
  <si>
    <t>Brockway Elementary</t>
  </si>
  <si>
    <t>Twin Oaks Elementary School</t>
  </si>
  <si>
    <t>Twin Oaks Elem</t>
  </si>
  <si>
    <t>Enterprise Elementary School</t>
  </si>
  <si>
    <t>Enterprise Elementary</t>
  </si>
  <si>
    <t>Madrone Trail Public Charter School</t>
  </si>
  <si>
    <t>Corvallis School District 509J</t>
  </si>
  <si>
    <t>Mt View Elementary School</t>
  </si>
  <si>
    <t>Mt View Elem</t>
  </si>
  <si>
    <t>Mt View Elementary</t>
  </si>
  <si>
    <t>Chiloquin Elementary School</t>
  </si>
  <si>
    <t>Chiloquin Elem</t>
  </si>
  <si>
    <t>Forest Ridge Elementary School</t>
  </si>
  <si>
    <t>Forest Ridge Elementary</t>
  </si>
  <si>
    <t>Willamette Leadership Academy</t>
  </si>
  <si>
    <t>Gaston School District 511J</t>
  </si>
  <si>
    <t>Gaston Elementary School</t>
  </si>
  <si>
    <t>Gaston Elem</t>
  </si>
  <si>
    <t>Alliance High School</t>
  </si>
  <si>
    <t>Alliance HS @ Meek/Kenton</t>
  </si>
  <si>
    <t>Harrisburg School District</t>
  </si>
  <si>
    <t>Harrisburg High School</t>
  </si>
  <si>
    <t>Harrisburg Middle School</t>
  </si>
  <si>
    <t>Linwood Elementary School</t>
  </si>
  <si>
    <t>Linwood Elem</t>
  </si>
  <si>
    <t>Rosland Elementary School</t>
  </si>
  <si>
    <t>Rosland Elementary</t>
  </si>
  <si>
    <t>Warrenton-Hammond School District</t>
  </si>
  <si>
    <t>Warrenton Middle School</t>
  </si>
  <si>
    <t>Shady Cove School</t>
  </si>
  <si>
    <t>Shady Cove Elem</t>
  </si>
  <si>
    <t>Metolius Elementary School</t>
  </si>
  <si>
    <t>Metolius Elem</t>
  </si>
  <si>
    <t>Rural Dell Elementary School</t>
  </si>
  <si>
    <t>Rural Dell Elem</t>
  </si>
  <si>
    <t>Pelican Elementary School</t>
  </si>
  <si>
    <t>Pelican Elementary</t>
  </si>
  <si>
    <t>Woodmere Elementary School</t>
  </si>
  <si>
    <t>Woodmere Elem</t>
  </si>
  <si>
    <t>Kairos PDX</t>
  </si>
  <si>
    <t>Humbolt Elementary School</t>
  </si>
  <si>
    <t>Humbolt Elementary</t>
  </si>
  <si>
    <t>Prairie City School District 4</t>
  </si>
  <si>
    <t>Prairie City School</t>
  </si>
  <si>
    <t>Lebanon Community School District 9</t>
  </si>
  <si>
    <t>Lacomb School</t>
  </si>
  <si>
    <t>Lacomb Elem</t>
  </si>
  <si>
    <t>Maple Elementary School</t>
  </si>
  <si>
    <t>Maple Elem</t>
  </si>
  <si>
    <t>Waverly Elementary School</t>
  </si>
  <si>
    <t>Waverly Elem</t>
  </si>
  <si>
    <t>Sweetbriar Elementary School</t>
  </si>
  <si>
    <t>Sweetbriar Elem</t>
  </si>
  <si>
    <t>Neah-Kah-Nie High School</t>
  </si>
  <si>
    <t>Gaston Junior / Senior High School</t>
  </si>
  <si>
    <t>Gaston Jr/Sr High</t>
  </si>
  <si>
    <t>Gaston Jr/Sr High School</t>
  </si>
  <si>
    <t>Sams Valley Elementary School</t>
  </si>
  <si>
    <t>Sams Valley Elementary</t>
  </si>
  <si>
    <t>Chief Joseph Elementary School</t>
  </si>
  <si>
    <t>Chief Joseph Elem</t>
  </si>
  <si>
    <t>Ocean Crest Elementary School</t>
  </si>
  <si>
    <t>Ocean Crest Elem</t>
  </si>
  <si>
    <t>Lent Elementary School</t>
  </si>
  <si>
    <t>Lent Elem</t>
  </si>
  <si>
    <t>McKay Creek Elementary School</t>
  </si>
  <si>
    <t>McKay Creek Elem</t>
  </si>
  <si>
    <t>Farmington View Elementary School</t>
  </si>
  <si>
    <t>Farmington View Elem</t>
  </si>
  <si>
    <t>Lakeview Senior High School</t>
  </si>
  <si>
    <t>Lakeview Sr High School</t>
  </si>
  <si>
    <t xml:space="preserve">Camas Ridge Community Elementary </t>
  </si>
  <si>
    <t>Camas Ridge Community School</t>
  </si>
  <si>
    <t>Santiam Canyon School District 129</t>
  </si>
  <si>
    <t>Santiam Elementary School</t>
  </si>
  <si>
    <t>Joseph Charter School</t>
  </si>
  <si>
    <t>Joseph K-12</t>
  </si>
  <si>
    <t>Windy River Elementary School</t>
  </si>
  <si>
    <t>Windy River Elementary</t>
  </si>
  <si>
    <t>Bellview Elementary School</t>
  </si>
  <si>
    <t>Bellview Elem</t>
  </si>
  <si>
    <t>Yujin Gakuen (Japenese) School</t>
  </si>
  <si>
    <t>Roseburg School District 4</t>
  </si>
  <si>
    <t>Sunnyslope Elementary School</t>
  </si>
  <si>
    <t>Sunnyslope Elementary</t>
  </si>
  <si>
    <t>Creswell School District 40</t>
  </si>
  <si>
    <t>Creswell Middle School</t>
  </si>
  <si>
    <t>Creswell Middle</t>
  </si>
  <si>
    <t>Bush Elementary School</t>
  </si>
  <si>
    <t>Bush Elem</t>
  </si>
  <si>
    <t>LaGrande School District</t>
  </si>
  <si>
    <t>Greenwood Elementary School</t>
  </si>
  <si>
    <t>Greenwood Elem</t>
  </si>
  <si>
    <t>Banks School District</t>
  </si>
  <si>
    <t>Banks Middle School</t>
  </si>
  <si>
    <t>Banks Jr. High</t>
  </si>
  <si>
    <t>URCEO-Upper Rogue Center for Educational Opportunities</t>
  </si>
  <si>
    <t>URCEO - At-Risk</t>
  </si>
  <si>
    <t>Siuslaw School District 97J</t>
  </si>
  <si>
    <t>Siuslaw Middle School</t>
  </si>
  <si>
    <t>Siuslaw Middle</t>
  </si>
  <si>
    <t>Harper School District 66</t>
  </si>
  <si>
    <t>Harper Charter School</t>
  </si>
  <si>
    <t>Harper Elem/High</t>
  </si>
  <si>
    <t>Fir Grove Elementary in Roseburg</t>
  </si>
  <si>
    <t>Fir Grove Elem</t>
  </si>
  <si>
    <t>Creston Elementary School</t>
  </si>
  <si>
    <t>Creston Elem</t>
  </si>
  <si>
    <t>McKay Elementary School</t>
  </si>
  <si>
    <t>McKay Elem</t>
  </si>
  <si>
    <t>Amity High School</t>
  </si>
  <si>
    <t>Amity High</t>
  </si>
  <si>
    <t>Arleta Elementary School</t>
  </si>
  <si>
    <t>Arleta Elem</t>
  </si>
  <si>
    <t>Irving Elementary School</t>
  </si>
  <si>
    <t>Irving Elem</t>
  </si>
  <si>
    <t>Fern Hill Elementary School</t>
  </si>
  <si>
    <t>Fern Hill Elementary</t>
  </si>
  <si>
    <t>PreK-4</t>
  </si>
  <si>
    <t>Redmond School District 2J</t>
  </si>
  <si>
    <t>Tumalo Community School</t>
  </si>
  <si>
    <t>Tumalo Elem</t>
  </si>
  <si>
    <t>Green Elementary School</t>
  </si>
  <si>
    <t>Green Elementary</t>
  </si>
  <si>
    <t>Oak Elementary School</t>
  </si>
  <si>
    <t>Oak Elem</t>
  </si>
  <si>
    <t>Fort Vannoy Elementary School</t>
  </si>
  <si>
    <t>Fort Vannoy Elem</t>
  </si>
  <si>
    <t>Ft Vannoy Elementary School</t>
  </si>
  <si>
    <t>Vale High School</t>
  </si>
  <si>
    <t>Vale High</t>
  </si>
  <si>
    <t>Salem Heights Elementary School</t>
  </si>
  <si>
    <t>Salem Heights Elem</t>
  </si>
  <si>
    <t>Central Linn School District 552</t>
  </si>
  <si>
    <t>Central Linn Elementary School</t>
  </si>
  <si>
    <t>Central Linn Elementary</t>
  </si>
  <si>
    <t>North Powder School District 8J</t>
  </si>
  <si>
    <t>North Powder Charter School</t>
  </si>
  <si>
    <t>Powder Valley School</t>
  </si>
  <si>
    <t>Warrenton High School</t>
  </si>
  <si>
    <t>Warrenton High</t>
  </si>
  <si>
    <t>Buff Elementary School</t>
  </si>
  <si>
    <t>Buff Elementary</t>
  </si>
  <si>
    <t>Aiken Elementary School</t>
  </si>
  <si>
    <t>Aiken Elem</t>
  </si>
  <si>
    <t>Eagle Rock Elementary School</t>
  </si>
  <si>
    <t>Eagle Rock Elem</t>
  </si>
  <si>
    <t>Oakridge Elementary School</t>
  </si>
  <si>
    <t>Oakridge Elem</t>
  </si>
  <si>
    <t>Lafayette Elementary School</t>
  </si>
  <si>
    <t>Lafayette Elem</t>
  </si>
  <si>
    <t>Monroe Grade School</t>
  </si>
  <si>
    <t>Fruitdale Elementary School</t>
  </si>
  <si>
    <t>Fruitdale Elem</t>
  </si>
  <si>
    <t>Danebo Elementary School</t>
  </si>
  <si>
    <t>Danebo Elem</t>
  </si>
  <si>
    <t>Coffenberry Middle School</t>
  </si>
  <si>
    <t>Coffenberry Middle</t>
  </si>
  <si>
    <t>Parkdale Elementary School</t>
  </si>
  <si>
    <t>Parkdale Elementary</t>
  </si>
  <si>
    <t>Sherman County School District</t>
  </si>
  <si>
    <t>Sherman County School</t>
  </si>
  <si>
    <t>Greenway Elementary School</t>
  </si>
  <si>
    <t>Greenway Elem</t>
  </si>
  <si>
    <t>Brooklyn Primary School</t>
  </si>
  <si>
    <t>Brooklyn Elementary</t>
  </si>
  <si>
    <t>1-3</t>
  </si>
  <si>
    <t>Hamilton Creek School</t>
  </si>
  <si>
    <t>Hamilton Creek Elem</t>
  </si>
  <si>
    <t>Prescott Elementary School</t>
  </si>
  <si>
    <t>Prescott Elem</t>
  </si>
  <si>
    <t>Tillamook School District</t>
  </si>
  <si>
    <t>South Prairie Elementary School</t>
  </si>
  <si>
    <t>South Prairie Elem</t>
  </si>
  <si>
    <t>2-3</t>
  </si>
  <si>
    <t>Ivy School</t>
  </si>
  <si>
    <t>The Ivy School</t>
  </si>
  <si>
    <t>Kathryn Jones Harrison Elementary</t>
  </si>
  <si>
    <t>North Albany Elementary School</t>
  </si>
  <si>
    <t>North Albany Elem</t>
  </si>
  <si>
    <t>Joseph Conger Elementary School</t>
  </si>
  <si>
    <t>Joseph Conger Elementary</t>
  </si>
  <si>
    <t>Liberty Elementary School in Tillamook</t>
  </si>
  <si>
    <t>Liberty Elem</t>
  </si>
  <si>
    <t>Liberty Elementary School in Tillamook SD</t>
  </si>
  <si>
    <t>Central Linn High School</t>
  </si>
  <si>
    <t>Central Linn High</t>
  </si>
  <si>
    <t>Glendale School District 77</t>
  </si>
  <si>
    <t>Glendale Community Charter School</t>
  </si>
  <si>
    <t>Glendale High</t>
  </si>
  <si>
    <t>Elmira Elementary School</t>
  </si>
  <si>
    <t>Elmira Elem</t>
  </si>
  <si>
    <t>Marysville Elementary School</t>
  </si>
  <si>
    <t>Marysville Elem</t>
  </si>
  <si>
    <t>Centennial Elementary School in Scio SD</t>
  </si>
  <si>
    <t>Centennial Elem</t>
  </si>
  <si>
    <t>Tri City Elementary School</t>
  </si>
  <si>
    <t>Tri City Elem</t>
  </si>
  <si>
    <t>South Baker Intermediate School</t>
  </si>
  <si>
    <t>South Baker Elementary</t>
  </si>
  <si>
    <t>Crestview Heights School</t>
  </si>
  <si>
    <t>Crestview Heights</t>
  </si>
  <si>
    <t>Nyssa School District 26</t>
  </si>
  <si>
    <t>Nyssa Middle School</t>
  </si>
  <si>
    <t>Nyssa Middle</t>
  </si>
  <si>
    <t>Lee Elementary School in Portland</t>
  </si>
  <si>
    <t>Lee Elem</t>
  </si>
  <si>
    <t>Lee Elementary School in Portland SD</t>
  </si>
  <si>
    <t>Fern Ridge Middle School</t>
  </si>
  <si>
    <t>Fern Ridge Middle</t>
  </si>
  <si>
    <t>Montclair Elementary School</t>
  </si>
  <si>
    <t>Montclair Elem</t>
  </si>
  <si>
    <t>Cove School District 15</t>
  </si>
  <si>
    <t>Cove Charter School</t>
  </si>
  <si>
    <t>Cove School</t>
  </si>
  <si>
    <t>Mark Twain Elementary School</t>
  </si>
  <si>
    <t>Mark Twain Elementary</t>
  </si>
  <si>
    <t>Terra Linda Elementary School</t>
  </si>
  <si>
    <t>Terra Linda Elem</t>
  </si>
  <si>
    <t>Oak Grove Elementary</t>
  </si>
  <si>
    <t>Oak Grove Elem</t>
  </si>
  <si>
    <t>SOSA-Southern Oregon Success Academy</t>
  </si>
  <si>
    <t>Lincoln Savage Middle School</t>
  </si>
  <si>
    <t>Lincoln Savage Middle</t>
  </si>
  <si>
    <t>Green Acres School</t>
  </si>
  <si>
    <t>Green Acres Elem</t>
  </si>
  <si>
    <t>Yamhill Carlton School District</t>
  </si>
  <si>
    <t>Yamhill Carlton High School</t>
  </si>
  <si>
    <t>Yamhill-Carlton High</t>
  </si>
  <si>
    <t xml:space="preserve">McKinley Elementary Salem/Keizer </t>
  </si>
  <si>
    <t>McKinley Elem</t>
  </si>
  <si>
    <t>Stanfield Secondary School</t>
  </si>
  <si>
    <t>Stanfield Secondary</t>
  </si>
  <si>
    <t>Willamina School District 30J</t>
  </si>
  <si>
    <t>Willamina High School</t>
  </si>
  <si>
    <t>Willamina Middle-High</t>
  </si>
  <si>
    <t>Willamina High</t>
  </si>
  <si>
    <t>Clatskanie School District 6J</t>
  </si>
  <si>
    <t>Clatskanie Middle/High School</t>
  </si>
  <si>
    <t>Clatskanie High</t>
  </si>
  <si>
    <t>Myrtle Creek Elementary School</t>
  </si>
  <si>
    <t>Myrtle Creek Elem</t>
  </si>
  <si>
    <t>Dr. Martin Luther King Jr. School</t>
  </si>
  <si>
    <t>Martin Luther King Jr School</t>
  </si>
  <si>
    <t>Woodlawn Elementary School</t>
  </si>
  <si>
    <t>Woodlawn Elementary</t>
  </si>
  <si>
    <t>Lee Elementary School in Salem/Keizer</t>
  </si>
  <si>
    <t>Lee Elementary</t>
  </si>
  <si>
    <t>Lee Elementary School in Salem/Keizer SD</t>
  </si>
  <si>
    <t>Winston Middle School</t>
  </si>
  <si>
    <t>Winston Middle</t>
  </si>
  <si>
    <t>Sutherlin School District 130</t>
  </si>
  <si>
    <t>Sutherlin Middle School</t>
  </si>
  <si>
    <t>Sutherlin Middle</t>
  </si>
  <si>
    <t>Clear Lake Elementary Eugene</t>
  </si>
  <si>
    <t>Clear Lake Elem</t>
  </si>
  <si>
    <t>Island City Elementary School</t>
  </si>
  <si>
    <t>Island City Elem</t>
  </si>
  <si>
    <t>Colonel Wright Elementary School</t>
  </si>
  <si>
    <t>Colonel Wright Elem</t>
  </si>
  <si>
    <t>Lewelling Elementary School</t>
  </si>
  <si>
    <t>Lewelling Elem</t>
  </si>
  <si>
    <t>East Sutherlin Primary School</t>
  </si>
  <si>
    <t>East Sutherlin Primary</t>
  </si>
  <si>
    <t>Shaver Elementary School</t>
  </si>
  <si>
    <t>Shaver Elem</t>
  </si>
  <si>
    <t>LaPine Middle School</t>
  </si>
  <si>
    <t>Culver Elementary School</t>
  </si>
  <si>
    <t>Imbler School District 11</t>
  </si>
  <si>
    <t>Imbler Charter School</t>
  </si>
  <si>
    <t>Butte Creek Elementary School</t>
  </si>
  <si>
    <t>Butte Creek Elem</t>
  </si>
  <si>
    <t>Harrisburg Elementary School</t>
  </si>
  <si>
    <t>Harrisburg Elementary</t>
  </si>
  <si>
    <t>Fairview Elementary School</t>
  </si>
  <si>
    <t>Fairview Elementary</t>
  </si>
  <si>
    <t>Washington Elementary School in Medford SD</t>
  </si>
  <si>
    <t>Washington Elem</t>
  </si>
  <si>
    <t>Oceanlake Elementary School</t>
  </si>
  <si>
    <t>Oceanlake Elem</t>
  </si>
  <si>
    <t>Cascades School</t>
  </si>
  <si>
    <t>Hawthorne Elementary School</t>
  </si>
  <si>
    <t>Hawthorne Elem</t>
  </si>
  <si>
    <t>St Marys Public School</t>
  </si>
  <si>
    <t>St Mary's Public School</t>
  </si>
  <si>
    <t>Scappoose Middle School</t>
  </si>
  <si>
    <t>Scappoose Middle</t>
  </si>
  <si>
    <t>Spring Creek Elementary School</t>
  </si>
  <si>
    <t>Spring Creek Elem</t>
  </si>
  <si>
    <t>Innovation Academy/Central Medford High School</t>
  </si>
  <si>
    <t>Innovation Academy</t>
  </si>
  <si>
    <t>Candalaria Elementary School</t>
  </si>
  <si>
    <t>Candalaria Elem</t>
  </si>
  <si>
    <t>Richmond Elementary School</t>
  </si>
  <si>
    <t>Richmond Elem</t>
  </si>
  <si>
    <t>Franklin School</t>
  </si>
  <si>
    <t>North Star Elementary School</t>
  </si>
  <si>
    <t>North Star Elementary</t>
  </si>
  <si>
    <t>Canby School District 86</t>
  </si>
  <si>
    <t>William Knight Elementary School</t>
  </si>
  <si>
    <t>Knight Elem</t>
  </si>
  <si>
    <t>Raleigh Hills Elementary School</t>
  </si>
  <si>
    <t>Raleigh Hills Elem</t>
  </si>
  <si>
    <t>Terrebonne Community School</t>
  </si>
  <si>
    <t>Terrebonne Elem</t>
  </si>
  <si>
    <t>Riley Creek Elementary School</t>
  </si>
  <si>
    <t>Riley Creek Elementary</t>
  </si>
  <si>
    <t>Madison Elementary School</t>
  </si>
  <si>
    <t>Madison Elem</t>
  </si>
  <si>
    <t>Lorna Byrne Middle School</t>
  </si>
  <si>
    <t>Lorna Byrne Middle</t>
  </si>
  <si>
    <t>Brush College Elementary School</t>
  </si>
  <si>
    <t>Brush College Elem</t>
  </si>
  <si>
    <t>City View Charter School</t>
  </si>
  <si>
    <t>City View Charter at Evergreen</t>
  </si>
  <si>
    <t>5-5</t>
  </si>
  <si>
    <t>Illinois Valley High School</t>
  </si>
  <si>
    <t>Illinois Valley High</t>
  </si>
  <si>
    <t>West Tualatin View Elementary School</t>
  </si>
  <si>
    <t>West Tualatin View Elem</t>
  </si>
  <si>
    <t>Echo School District 5</t>
  </si>
  <si>
    <t>Echo School</t>
  </si>
  <si>
    <t>Myrtle Crest School</t>
  </si>
  <si>
    <t>Schirle Elementary School</t>
  </si>
  <si>
    <t>Schirle Elem</t>
  </si>
  <si>
    <t>Maplewood Elementary School</t>
  </si>
  <si>
    <t>Maplewood Elem</t>
  </si>
  <si>
    <t>Yamhill Carlton Elementary School</t>
  </si>
  <si>
    <t>Yamhill Carlton Elementary</t>
  </si>
  <si>
    <t>Sand Ridge Charter School Sodaville / S. Main Campus</t>
  </si>
  <si>
    <t>Sand Ridge Charter School S. Main Campus</t>
  </si>
  <si>
    <t>Sand Ridge Charter School Sodaville/S. Main Campus</t>
  </si>
  <si>
    <t>Rieke Elementary School</t>
  </si>
  <si>
    <t>Rieke Elem</t>
  </si>
  <si>
    <t>Eastside School in Coos Bay SD</t>
  </si>
  <si>
    <t>Eastside Elementary</t>
  </si>
  <si>
    <t>Santiam Junior/Senior High School</t>
  </si>
  <si>
    <t>Centennial School District 28J</t>
  </si>
  <si>
    <t>Pleasant Valley Elementary School</t>
  </si>
  <si>
    <t>Pleasant Valley Elem</t>
  </si>
  <si>
    <t>Amity Elementary School</t>
  </si>
  <si>
    <t>Amity Elementary</t>
  </si>
  <si>
    <t>Gervais High School</t>
  </si>
  <si>
    <t>Sabin Elementary School</t>
  </si>
  <si>
    <t>Sabin Elem</t>
  </si>
  <si>
    <t>Winterhaven School</t>
  </si>
  <si>
    <t>Winterhaven Middle</t>
  </si>
  <si>
    <t>Philander Lee Elementary School in Canby</t>
  </si>
  <si>
    <t>Philander Lee Elementary School in Canby SD</t>
  </si>
  <si>
    <t>Douglas Gardens Elementary School</t>
  </si>
  <si>
    <t>Douglas Gardens Elem</t>
  </si>
  <si>
    <t>Stephenson Elementary School</t>
  </si>
  <si>
    <t>Stephenson Elem</t>
  </si>
  <si>
    <t>Hilda Lahti Elementary School</t>
  </si>
  <si>
    <t>Hilda Lahti Elem</t>
  </si>
  <si>
    <t>Phoenix Elementary School</t>
  </si>
  <si>
    <t>Phoenix Elem</t>
  </si>
  <si>
    <t>Boise Eliot Elementary School</t>
  </si>
  <si>
    <t>Boise/Eliot Elem</t>
  </si>
  <si>
    <t>Grout Elementary School</t>
  </si>
  <si>
    <t>Grout Elem</t>
  </si>
  <si>
    <t>Roosevelt Elementary Klamath Falls</t>
  </si>
  <si>
    <t>Roosevelt Elementary</t>
  </si>
  <si>
    <t>W L Henry Elementary School</t>
  </si>
  <si>
    <t>W L Henry Elem</t>
  </si>
  <si>
    <t>Raleigh Park Elementary School</t>
  </si>
  <si>
    <t>Raleigh Park Elem</t>
  </si>
  <si>
    <t>Dayton High School</t>
  </si>
  <si>
    <t>Umatilla School District 6</t>
  </si>
  <si>
    <t>Clara Brownell Middle School</t>
  </si>
  <si>
    <t>Clara Brownell Middle</t>
  </si>
  <si>
    <t>West Union Elementary School</t>
  </si>
  <si>
    <t>West Union Elem</t>
  </si>
  <si>
    <t>Salish Ponds Elementary School</t>
  </si>
  <si>
    <t>Salish Ponds Elementary</t>
  </si>
  <si>
    <t>Perrydale School District 21</t>
  </si>
  <si>
    <t>Perrydale School</t>
  </si>
  <si>
    <t>Liberty Elementary School in Albany</t>
  </si>
  <si>
    <t>Helman Elementary School</t>
  </si>
  <si>
    <t>Helman Elem</t>
  </si>
  <si>
    <t>Fleming Middle School</t>
  </si>
  <si>
    <t>Fleming Middle</t>
  </si>
  <si>
    <t>Englewood Elementary School</t>
  </si>
  <si>
    <t>Englewood Elem</t>
  </si>
  <si>
    <t>Mills Elementary School</t>
  </si>
  <si>
    <t>Mills Elementary</t>
  </si>
  <si>
    <t>Lincoln Elementary Corvallis</t>
  </si>
  <si>
    <t>Lincoln Elem</t>
  </si>
  <si>
    <t>Morningside Elementary School</t>
  </si>
  <si>
    <t>Morningside Elem</t>
  </si>
  <si>
    <t>Lewis Elementary School</t>
  </si>
  <si>
    <t>Lewis Elem</t>
  </si>
  <si>
    <t>Russell Elementary</t>
  </si>
  <si>
    <t>Russell Elem</t>
  </si>
  <si>
    <t>North Marion School District 15</t>
  </si>
  <si>
    <t>North Marion Primary School</t>
  </si>
  <si>
    <t>North Marion Primary</t>
  </si>
  <si>
    <t>Jackson Elementary Medford</t>
  </si>
  <si>
    <t>Jackson Elementary</t>
  </si>
  <si>
    <t>Jefferson Elementary School</t>
  </si>
  <si>
    <t>Jefferson Elem</t>
  </si>
  <si>
    <t>West Sutherlin Intermediate</t>
  </si>
  <si>
    <t>West Sutherlin Intermed</t>
  </si>
  <si>
    <t>South Shore Elementary School</t>
  </si>
  <si>
    <t>South Shore Elem</t>
  </si>
  <si>
    <t>Yamhill Carlton Intermediate School</t>
  </si>
  <si>
    <t>Yamhill Carlton Intermediate</t>
  </si>
  <si>
    <t>4-8</t>
  </si>
  <si>
    <t>Elizabeth Page Elementary School</t>
  </si>
  <si>
    <t>Elizabeth Page Elem</t>
  </si>
  <si>
    <t>Bridger Creative Science School</t>
  </si>
  <si>
    <t>Meadows Elementary School</t>
  </si>
  <si>
    <t>Meadows Elem</t>
  </si>
  <si>
    <t>Meadows Elementary</t>
  </si>
  <si>
    <t>Dayton Grade School</t>
  </si>
  <si>
    <t>Lewis &amp; Clark Montessori Charter School</t>
  </si>
  <si>
    <t>Lewis and Clark Montessori Charter School</t>
  </si>
  <si>
    <t>LCMCS</t>
  </si>
  <si>
    <t>1-6</t>
  </si>
  <si>
    <t>Riverside Elementary North Clackamas</t>
  </si>
  <si>
    <t>Riverside Elem</t>
  </si>
  <si>
    <t>Foster Elementary School</t>
  </si>
  <si>
    <t>Foster Elem</t>
  </si>
  <si>
    <t>Hartley Elementary School</t>
  </si>
  <si>
    <t>Hartley Elem</t>
  </si>
  <si>
    <t>Margaret Scott Elementary School</t>
  </si>
  <si>
    <t>Margaret Scott Elem</t>
  </si>
  <si>
    <t>White Mountain Middle School</t>
  </si>
  <si>
    <t>White Mountain Middle Sch</t>
  </si>
  <si>
    <t>Rockwood Preparatory Academy</t>
  </si>
  <si>
    <t>Rockwood Prepatory Academy</t>
  </si>
  <si>
    <t>Winchester Elementary</t>
  </si>
  <si>
    <t>Winchester Elem</t>
  </si>
  <si>
    <t>Highland Elementary School Salem</t>
  </si>
  <si>
    <t>Highland</t>
  </si>
  <si>
    <t>Highland Elementary School</t>
  </si>
  <si>
    <t>Updated name to include Salem</t>
  </si>
  <si>
    <t xml:space="preserve">Yes </t>
  </si>
  <si>
    <t>Stayton Elementary School</t>
  </si>
  <si>
    <t>Stayton Elem</t>
  </si>
  <si>
    <t>Coquille Valley Elementary</t>
  </si>
  <si>
    <t>2-6</t>
  </si>
  <si>
    <t>Philomath Middle School</t>
  </si>
  <si>
    <t>Philomath Middle</t>
  </si>
  <si>
    <t>McCornack Elementary School</t>
  </si>
  <si>
    <t>McCornack Elem</t>
  </si>
  <si>
    <t>Centennial Elementary Springfield</t>
  </si>
  <si>
    <t>Oak Heights Elementary School</t>
  </si>
  <si>
    <t>Oak Heights Elem</t>
  </si>
  <si>
    <t>Forest Park Elementary School</t>
  </si>
  <si>
    <t>Forest Park Elem</t>
  </si>
  <si>
    <t>Vern Patrick Elementary School</t>
  </si>
  <si>
    <t>Vern Patrick Elem</t>
  </si>
  <si>
    <t>Sherwood School District 88J</t>
  </si>
  <si>
    <t>Archer Glen Elementary School</t>
  </si>
  <si>
    <t>Archer Glen Elem</t>
  </si>
  <si>
    <t>Howard Elementary Medford</t>
  </si>
  <si>
    <t>Howard Elem</t>
  </si>
  <si>
    <t>Yaquina View Elementary</t>
  </si>
  <si>
    <t>Lane Middle School</t>
  </si>
  <si>
    <t>Lane Middle</t>
  </si>
  <si>
    <t>Sandy Grade School</t>
  </si>
  <si>
    <t>Sandy Grade</t>
  </si>
  <si>
    <t>Charlemagne French Immersion Elementary School</t>
  </si>
  <si>
    <t>Charlemagne French Immersion School</t>
  </si>
  <si>
    <t>River Grove Elementary School</t>
  </si>
  <si>
    <t>River Grove Elem</t>
  </si>
  <si>
    <t>Melrose Elementary School</t>
  </si>
  <si>
    <t>Melrose Elem</t>
  </si>
  <si>
    <t>Madrona Elementary School</t>
  </si>
  <si>
    <t>Madrona Elem</t>
  </si>
  <si>
    <t>Oak Grove Elementary School in Greater Albany</t>
  </si>
  <si>
    <t>Oak Grove Intermed</t>
  </si>
  <si>
    <t>Oak Grove Elementary School in Greater Albany SD</t>
  </si>
  <si>
    <t>Brookings-Harbor School District 17C</t>
  </si>
  <si>
    <t>Azalea Middle School</t>
  </si>
  <si>
    <t>Azalea Middle</t>
  </si>
  <si>
    <t>Manzanita Elementary School</t>
  </si>
  <si>
    <t>Manzanita Elementary</t>
  </si>
  <si>
    <t>Fremont/Hay Elementary School</t>
  </si>
  <si>
    <t>Fremont/Hay Elem</t>
  </si>
  <si>
    <t>Guy Lee Elementary School</t>
  </si>
  <si>
    <t>Guy Lee Elem</t>
  </si>
  <si>
    <t>Creswell High School</t>
  </si>
  <si>
    <t>Creswell High</t>
  </si>
  <si>
    <t>Nyssa High School</t>
  </si>
  <si>
    <t>Nyssa High</t>
  </si>
  <si>
    <t>Dufur School District 29</t>
  </si>
  <si>
    <t>Dufur School</t>
  </si>
  <si>
    <t>Cedaroak Park Primary School</t>
  </si>
  <si>
    <t>Cedaroak Park Primary</t>
  </si>
  <si>
    <t>Stearns Elementary School</t>
  </si>
  <si>
    <t>Stearns Elem</t>
  </si>
  <si>
    <t>Butternut Creek Elementary School</t>
  </si>
  <si>
    <t>Butternut Creek Elem</t>
  </si>
  <si>
    <t>Hermiston School District 8</t>
  </si>
  <si>
    <t>Highland Hills Elementary School</t>
  </si>
  <si>
    <t>Highland Hills Elem</t>
  </si>
  <si>
    <t>John Tuck Elementary School</t>
  </si>
  <si>
    <t>John Tuck Elem</t>
  </si>
  <si>
    <t>Orchard Hill Elementary School</t>
  </si>
  <si>
    <t>Orchard Hill Elem</t>
  </si>
  <si>
    <t>Sunrise Elementary School</t>
  </si>
  <si>
    <t>Sunrise Elem</t>
  </si>
  <si>
    <t>Sam Boardman Elementary School</t>
  </si>
  <si>
    <t>Sam Boardman Elem</t>
  </si>
  <si>
    <t>Sitton Elementary School</t>
  </si>
  <si>
    <t>Sitton Elementary</t>
  </si>
  <si>
    <t>Dallas School District</t>
  </si>
  <si>
    <t>Lyle Elementary School</t>
  </si>
  <si>
    <t>Lyle Elementary</t>
  </si>
  <si>
    <t>Tillamook Junior High School</t>
  </si>
  <si>
    <t>Tillamook Jr High</t>
  </si>
  <si>
    <t>Brookwood Elementary School</t>
  </si>
  <si>
    <t>Brookwood Elem</t>
  </si>
  <si>
    <t>Capitol Hill Elementary School</t>
  </si>
  <si>
    <t>Capitol Hill Elem</t>
  </si>
  <si>
    <t>Antonia Crater Elementary School</t>
  </si>
  <si>
    <t>Antonia Crater Elem</t>
  </si>
  <si>
    <t>Fairfield Elementary School</t>
  </si>
  <si>
    <t>Fairfield Elem</t>
  </si>
  <si>
    <t>Atkinson Elementary School</t>
  </si>
  <si>
    <t>Atkinson Elem</t>
  </si>
  <si>
    <t>Winter Lakes High School</t>
  </si>
  <si>
    <t>Astoria School District</t>
  </si>
  <si>
    <t xml:space="preserve">Astor Elementary Astoria </t>
  </si>
  <si>
    <t>Astor Elementary</t>
  </si>
  <si>
    <t>Henry L Slater Elementary School</t>
  </si>
  <si>
    <t>Henry L Slater Elementary</t>
  </si>
  <si>
    <t>Talent Elementary School</t>
  </si>
  <si>
    <t>Talent Elem</t>
  </si>
  <si>
    <t>Malabon Elementary School</t>
  </si>
  <si>
    <t>Malabon Elem</t>
  </si>
  <si>
    <t>Clear Lake Elementary School in Keizer</t>
  </si>
  <si>
    <t>James John Elementary School</t>
  </si>
  <si>
    <t>James John Elementary</t>
  </si>
  <si>
    <t>Kennedy Middle School</t>
  </si>
  <si>
    <t>Chapman Elementary School</t>
  </si>
  <si>
    <t>Chapman Elem</t>
  </si>
  <si>
    <t>Patrick Lynch Elementary School</t>
  </si>
  <si>
    <t>Patrick Lynch Elem</t>
  </si>
  <si>
    <t>Patrick Lynch Elementary</t>
  </si>
  <si>
    <t>Bessie Coleman Elementary/Husky Elementary</t>
  </si>
  <si>
    <t>Bessie Coleman Elementary/Husky Elementary - previous name</t>
  </si>
  <si>
    <t>Sutherlin High School</t>
  </si>
  <si>
    <t>Sutherlin High</t>
  </si>
  <si>
    <t>Madras Elementary School</t>
  </si>
  <si>
    <t>Madras Elementary</t>
  </si>
  <si>
    <t>Cascade Middle School in Bethel SD</t>
  </si>
  <si>
    <t>Cascade Middle</t>
  </si>
  <si>
    <t>May Roberts Elementary School</t>
  </si>
  <si>
    <t>May Roberts Elem</t>
  </si>
  <si>
    <t>Errol Hassell Elementary School</t>
  </si>
  <si>
    <t>Errol Hassell Elem</t>
  </si>
  <si>
    <t>Naas Elementary School</t>
  </si>
  <si>
    <t>Naas Elem</t>
  </si>
  <si>
    <t>Kelso Elementary School</t>
  </si>
  <si>
    <t>Kelso Elem</t>
  </si>
  <si>
    <t>Myers Elementary School</t>
  </si>
  <si>
    <t>Myers Elem</t>
  </si>
  <si>
    <t>Highland Elementary School Grants Pass</t>
  </si>
  <si>
    <t>Highland Elementary</t>
  </si>
  <si>
    <t>Metropolitan Learning Center</t>
  </si>
  <si>
    <t>Metropolitan Learning Ctr</t>
  </si>
  <si>
    <t>Grant Watts Elementary</t>
  </si>
  <si>
    <t>Grant Watts Elem</t>
  </si>
  <si>
    <t>Douglas High School</t>
  </si>
  <si>
    <t>Douglas High</t>
  </si>
  <si>
    <t>Veneta Elementary School</t>
  </si>
  <si>
    <t>Veneta Elem</t>
  </si>
  <si>
    <t>Beach Elementary School</t>
  </si>
  <si>
    <t>Beach Elem</t>
  </si>
  <si>
    <t>Harriet Tubman Middle School</t>
  </si>
  <si>
    <t>Harriet Tubman MS</t>
  </si>
  <si>
    <t>Cesar Chavez Elementary School</t>
  </si>
  <si>
    <t>Chavez</t>
  </si>
  <si>
    <t>Crater Lake Charter Academy K-12</t>
  </si>
  <si>
    <t>Fullerton IV Elementary School</t>
  </si>
  <si>
    <t>Fullerton IV Elem</t>
  </si>
  <si>
    <t>Abernethy Elementary School</t>
  </si>
  <si>
    <t>Abernethy Elem</t>
  </si>
  <si>
    <t xml:space="preserve">Nestucca K8/Nestucca Valley Elementary </t>
  </si>
  <si>
    <t>Nestucca   K8/Nestucca  Valley Elementary - Previous name</t>
  </si>
  <si>
    <t>Cedar Mill Elementary School</t>
  </si>
  <si>
    <t>Cedar Mill Elem</t>
  </si>
  <si>
    <t>Earl Boyles Elementary</t>
  </si>
  <si>
    <t>Earl Boyles</t>
  </si>
  <si>
    <t>Coquille Junior / Senior High</t>
  </si>
  <si>
    <t>Coquille Jr./Sr. High</t>
  </si>
  <si>
    <t>Kennedy Elementary School in Keizer</t>
  </si>
  <si>
    <t>Kennedy Elem</t>
  </si>
  <si>
    <t>Philomath Elementary School</t>
  </si>
  <si>
    <t>Philomath Elem</t>
  </si>
  <si>
    <t>2-5</t>
  </si>
  <si>
    <t>Edison Elementary School</t>
  </si>
  <si>
    <t>Edison Elem</t>
  </si>
  <si>
    <t>Ridgeview Elementary School</t>
  </si>
  <si>
    <t>Ridgeview Elem</t>
  </si>
  <si>
    <t>West Powellhurst Elementary School</t>
  </si>
  <si>
    <t>West Powellhurst Elem</t>
  </si>
  <si>
    <t>Four Rivers Community School</t>
  </si>
  <si>
    <t>Four Rivers Community School / Senior Prep</t>
  </si>
  <si>
    <t>Stafford Primary School</t>
  </si>
  <si>
    <t>Stafford Primary</t>
  </si>
  <si>
    <t>Minter Bridge Elementary School</t>
  </si>
  <si>
    <t>Minter Bridge Elem</t>
  </si>
  <si>
    <t>Miller Elementary School</t>
  </si>
  <si>
    <t>Miller Elem</t>
  </si>
  <si>
    <t>Lincoln Street Elementary School</t>
  </si>
  <si>
    <t>Lincoln Street Elementary</t>
  </si>
  <si>
    <t>Sisters School District 6</t>
  </si>
  <si>
    <t>Sisters Middle School</t>
  </si>
  <si>
    <t>Sisters Middle</t>
  </si>
  <si>
    <t>Pioneer School</t>
  </si>
  <si>
    <t>Powell Valley Elementary School</t>
  </si>
  <si>
    <t>Powell Valley Elem</t>
  </si>
  <si>
    <t>Rogue River Junior/Senior High</t>
  </si>
  <si>
    <t>Rogue River Jr/Sr High</t>
  </si>
  <si>
    <t>Yolanda Elementary School</t>
  </si>
  <si>
    <t>Yolanda Elem</t>
  </si>
  <si>
    <t>Alameda Elementary School in Ontario</t>
  </si>
  <si>
    <t>Alameda Elem</t>
  </si>
  <si>
    <t>Sublimity Elementary School</t>
  </si>
  <si>
    <t>Sublimity School</t>
  </si>
  <si>
    <t>Hayesville Elementary School</t>
  </si>
  <si>
    <t>Hayesville Elem</t>
  </si>
  <si>
    <t>Chapman Hill Elementary School</t>
  </si>
  <si>
    <t>Chapman Hill Elem</t>
  </si>
  <si>
    <t>View Acres Elementary School</t>
  </si>
  <si>
    <t>View Acres Elem</t>
  </si>
  <si>
    <t>M A Lynch Elementary School</t>
  </si>
  <si>
    <t>M A Lynch Elem</t>
  </si>
  <si>
    <t>Irrigon Junior/Senior High School</t>
  </si>
  <si>
    <t>Irrigon Jr/Sr High School</t>
  </si>
  <si>
    <t>Oakdale Heights Elementary School</t>
  </si>
  <si>
    <t>Oakdale Heights Elementary</t>
  </si>
  <si>
    <t>Weddle Elementary School</t>
  </si>
  <si>
    <t>Weddle Elementary</t>
  </si>
  <si>
    <t>Bilquist Elementary School</t>
  </si>
  <si>
    <t>Bilquist Elem</t>
  </si>
  <si>
    <t>Sunset School Coos Bay</t>
  </si>
  <si>
    <t>Sunset Middle</t>
  </si>
  <si>
    <t>Sunset School Coos Bay SD</t>
  </si>
  <si>
    <t>3-6</t>
  </si>
  <si>
    <t>Ontario Middle School</t>
  </si>
  <si>
    <t>Ontario Middle</t>
  </si>
  <si>
    <t>Hallinan Elementary School</t>
  </si>
  <si>
    <t>Hallinan Elem</t>
  </si>
  <si>
    <t>Central Middle School</t>
  </si>
  <si>
    <t>Central Middle</t>
  </si>
  <si>
    <t>Spring Mountain Elementary School</t>
  </si>
  <si>
    <t>Spring Mt Elem</t>
  </si>
  <si>
    <t>North Marion Intermediate School</t>
  </si>
  <si>
    <t>North Marion Intermediate</t>
  </si>
  <si>
    <t>Hallman Elementary School</t>
  </si>
  <si>
    <t>Hallman Elementary</t>
  </si>
  <si>
    <t>Hanby Middle School</t>
  </si>
  <si>
    <t>Davis Elementary School</t>
  </si>
  <si>
    <t>Davis Elem</t>
  </si>
  <si>
    <t>Kelly Creek Elementary School</t>
  </si>
  <si>
    <t>Kelly Creek Elem</t>
  </si>
  <si>
    <t>Fir Grove Elementary School in Beaverton SD</t>
  </si>
  <si>
    <t>Carus School</t>
  </si>
  <si>
    <t>Roosevelt Elementary Medford</t>
  </si>
  <si>
    <t>Roosevelt Elem</t>
  </si>
  <si>
    <t>Garfield Elementary School</t>
  </si>
  <si>
    <t>Garfield Elem</t>
  </si>
  <si>
    <t>Walter L Kraxberger Middle School</t>
  </si>
  <si>
    <t>Walter L Kraxberger Middle</t>
  </si>
  <si>
    <t>North Valley High School</t>
  </si>
  <si>
    <t>Periwinkle Elemenetary School</t>
  </si>
  <si>
    <t>Banks High School</t>
  </si>
  <si>
    <t>Four Corners Elementary School</t>
  </si>
  <si>
    <t>Four Corners Elem</t>
  </si>
  <si>
    <t>Clackamas Academy of Industrial Sciences</t>
  </si>
  <si>
    <t>Sunset Primary School</t>
  </si>
  <si>
    <t>Sunset Primary</t>
  </si>
  <si>
    <t>WyEast Middle School</t>
  </si>
  <si>
    <t>Wy'East Middle School</t>
  </si>
  <si>
    <t>Astor Elementary School</t>
  </si>
  <si>
    <t>Astor Elem</t>
  </si>
  <si>
    <t>East Orient Elementary School</t>
  </si>
  <si>
    <t>East Orient Elem</t>
  </si>
  <si>
    <t>Eastwood Elementary School in Hillsboro</t>
  </si>
  <si>
    <t>Eastwood Elem</t>
  </si>
  <si>
    <t>Eastwood Elementary School hin Hillsboro</t>
  </si>
  <si>
    <t>Lamb Elementary School</t>
  </si>
  <si>
    <t>Lamb Elementary</t>
  </si>
  <si>
    <t>Gervais Elementary School</t>
  </si>
  <si>
    <t>Gervais Elementary</t>
  </si>
  <si>
    <t>Rainier School District 13</t>
  </si>
  <si>
    <t>Rainier Junior / Senior High School</t>
  </si>
  <si>
    <t>Rainier Jr/Sr High School</t>
  </si>
  <si>
    <t>Senior Prep</t>
  </si>
  <si>
    <t>Updated to Rainier Junior / Senior High School</t>
  </si>
  <si>
    <t>Use Rainier Jr/Sr High School that is what we have in CNPweb and what is in the institution look up</t>
  </si>
  <si>
    <t>Allen Dale Elementary School</t>
  </si>
  <si>
    <t>Allen Dale Elementary</t>
  </si>
  <si>
    <t>Toledo Elementary School</t>
  </si>
  <si>
    <t>Toledo Elementary</t>
  </si>
  <si>
    <t>Washington Elementary School in Salem/Keizer</t>
  </si>
  <si>
    <t>Lenox Elementary School</t>
  </si>
  <si>
    <t>Lenox Elem</t>
  </si>
  <si>
    <t>Cornelius Elementary School</t>
  </si>
  <si>
    <t>Cornelius Elem</t>
  </si>
  <si>
    <t xml:space="preserve">Two Rivers Dos Rios Elementary </t>
  </si>
  <si>
    <t>Two Rivers-Dos Rios Elementary</t>
  </si>
  <si>
    <t>Troutdale Elementary School</t>
  </si>
  <si>
    <t>Troutdale Elem</t>
  </si>
  <si>
    <t>Elmira High School</t>
  </si>
  <si>
    <t>Elmira High</t>
  </si>
  <si>
    <t>Joseph Gale Elementary School</t>
  </si>
  <si>
    <t>Joseph Gale Elem</t>
  </si>
  <si>
    <t>Evergreen Elementary School in Three Rivers SD</t>
  </si>
  <si>
    <t>Evergreen Elem</t>
  </si>
  <si>
    <t>Sam Case Elementary</t>
  </si>
  <si>
    <t>Sam Case Elem</t>
  </si>
  <si>
    <t>Sweet Home Junior High School</t>
  </si>
  <si>
    <t>Sweet Home Jr High</t>
  </si>
  <si>
    <t>Ventura Park Elementary School</t>
  </si>
  <si>
    <t>Ventura Park Elem</t>
  </si>
  <si>
    <t>Brixner Junior High School</t>
  </si>
  <si>
    <t>Brixner Jr High</t>
  </si>
  <si>
    <t>Robert Frost Elementary School</t>
  </si>
  <si>
    <t>Robert Frost Elem</t>
  </si>
  <si>
    <t>Menlo Park Elementary School</t>
  </si>
  <si>
    <t>Menlo Park Elem</t>
  </si>
  <si>
    <t>Wright Elementary School</t>
  </si>
  <si>
    <t>Wright Elementary</t>
  </si>
  <si>
    <t>George Middle School</t>
  </si>
  <si>
    <t>George Middle</t>
  </si>
  <si>
    <t>Lewis &amp; Clark Elementary School in St. Helens</t>
  </si>
  <si>
    <t>Lewis &amp; Clark Elem</t>
  </si>
  <si>
    <t>Lewis &amp; Clark Elementary School in St. Helens SD</t>
  </si>
  <si>
    <t>North Marion Middle School</t>
  </si>
  <si>
    <t>North Marion Middle</t>
  </si>
  <si>
    <t>Highland School at Kenwood Elementary School</t>
  </si>
  <si>
    <t>West Orient Middle School</t>
  </si>
  <si>
    <t>West Orient Middle</t>
  </si>
  <si>
    <t>Mooberry Elementary School</t>
  </si>
  <si>
    <t>Mooberry Elem</t>
  </si>
  <si>
    <t xml:space="preserve">Arco Iris School District </t>
  </si>
  <si>
    <t>Arco Iris Spanish Immersion Charter School</t>
  </si>
  <si>
    <t>Jacksonville Elementary School</t>
  </si>
  <si>
    <t>Jacksonville Elem</t>
  </si>
  <si>
    <t>Riverside Elementary Grants Pass</t>
  </si>
  <si>
    <t>Riverside Elementary</t>
  </si>
  <si>
    <t>Central School District 13J</t>
  </si>
  <si>
    <t>Independence Elementary School</t>
  </si>
  <si>
    <t>Independence Elem</t>
  </si>
  <si>
    <t>Echo Shaw Elementary School</t>
  </si>
  <si>
    <t>Echo Shaw Elem</t>
  </si>
  <si>
    <t>Willamina Elementary School</t>
  </si>
  <si>
    <t>Willamina Elem</t>
  </si>
  <si>
    <t>Candy Lane Elementary School</t>
  </si>
  <si>
    <t>Candy Lane Elem</t>
  </si>
  <si>
    <t>Jackson Elementary School in Hillsboro SD</t>
  </si>
  <si>
    <t>Jackson Elem</t>
  </si>
  <si>
    <t>Spencer Butte Middle School</t>
  </si>
  <si>
    <t>Spencer Butte Middle</t>
  </si>
  <si>
    <t>Hall Elementary School</t>
  </si>
  <si>
    <t>Hall Elem</t>
  </si>
  <si>
    <t>River Road/El Camino del Rio Elementary School</t>
  </si>
  <si>
    <t>River Road Elem</t>
  </si>
  <si>
    <t>Glencoe Elementary School</t>
  </si>
  <si>
    <t>Glencoe Elem</t>
  </si>
  <si>
    <t>Loma Vista Elementary School</t>
  </si>
  <si>
    <t>Adams Elementary Corvallis</t>
  </si>
  <si>
    <t>Adams Elem</t>
  </si>
  <si>
    <t>Eagle Point Middle School</t>
  </si>
  <si>
    <t>Wilson Elementary School</t>
  </si>
  <si>
    <t>Wilson Elem</t>
  </si>
  <si>
    <t>Kelly Elementary School</t>
  </si>
  <si>
    <t>Kelly Elementary</t>
  </si>
  <si>
    <t>Whitworth Elementary School</t>
  </si>
  <si>
    <t>Whitworth Elementary</t>
  </si>
  <si>
    <t>Indian Hills Elementary School</t>
  </si>
  <si>
    <t>Indian Hills Elem</t>
  </si>
  <si>
    <t>Chehalem Elementary School</t>
  </si>
  <si>
    <t>Chehalem Elem</t>
  </si>
  <si>
    <t>Parkside Elementary School</t>
  </si>
  <si>
    <t>Parkside Elementary</t>
  </si>
  <si>
    <t>Blachly School District 90</t>
  </si>
  <si>
    <t>Triangle Lake Charter School</t>
  </si>
  <si>
    <t>Triangle Lake School</t>
  </si>
  <si>
    <t>Glide Elementary School</t>
  </si>
  <si>
    <t>Glide Elem</t>
  </si>
  <si>
    <t>Westside Elementary School</t>
  </si>
  <si>
    <t>Westside Elementary</t>
  </si>
  <si>
    <t>Shasta Middle School</t>
  </si>
  <si>
    <t>Shasta Middle</t>
  </si>
  <si>
    <t>Powell Butte Elementary School</t>
  </si>
  <si>
    <t>Powell Butte Elem</t>
  </si>
  <si>
    <t>Chenowith Elementary School</t>
  </si>
  <si>
    <t>Chenowith Elem</t>
  </si>
  <si>
    <t>Desert View Elementary School</t>
  </si>
  <si>
    <t>Desert View</t>
  </si>
  <si>
    <t>Buckingham Elementary School</t>
  </si>
  <si>
    <t>Buckingham Elementary</t>
  </si>
  <si>
    <t>Mid Valley Elementary School</t>
  </si>
  <si>
    <t>Mid Valley Elementary</t>
  </si>
  <si>
    <t>McMinnville School District 40</t>
  </si>
  <si>
    <t>Wascher Elementary School</t>
  </si>
  <si>
    <t>Wascher Elem</t>
  </si>
  <si>
    <t>Mount Scott Elementary School</t>
  </si>
  <si>
    <t>Mount Scott Elem</t>
  </si>
  <si>
    <t>Woodland Elementary School</t>
  </si>
  <si>
    <t>Woodland Elem</t>
  </si>
  <si>
    <t>Woodland Elementary</t>
  </si>
  <si>
    <t>Hugh Hartman Elementary</t>
  </si>
  <si>
    <t>Lewis &amp; Clark Elementary School in Astoria</t>
  </si>
  <si>
    <t>Lewis and Clark Elementary</t>
  </si>
  <si>
    <t>Lewis &amp; Clark Elementary School in Astoria SD</t>
  </si>
  <si>
    <t>Elmonica Elementary School</t>
  </si>
  <si>
    <t>Elmonica Elem</t>
  </si>
  <si>
    <t>Ridgewood Elementary School</t>
  </si>
  <si>
    <t>Ridgewood Elem</t>
  </si>
  <si>
    <t>Middleton Elementary School</t>
  </si>
  <si>
    <t>Middleton Elem</t>
  </si>
  <si>
    <t>Letitia Carson Elementary School</t>
  </si>
  <si>
    <t>Letitia Carson Elementary</t>
  </si>
  <si>
    <t>Whitcomb Elementary School</t>
  </si>
  <si>
    <t>Whitcomb Elem</t>
  </si>
  <si>
    <t>Meridian Creek Middle School</t>
  </si>
  <si>
    <t>Eastwood Elementary School</t>
  </si>
  <si>
    <t>Mabel Rush Elementary School</t>
  </si>
  <si>
    <t>Mabel Rush Elem</t>
  </si>
  <si>
    <t>Boring Middle School</t>
  </si>
  <si>
    <t>Boring Middle</t>
  </si>
  <si>
    <t>Mt Vernon Elementary School</t>
  </si>
  <si>
    <t>Mt Vernon Elem</t>
  </si>
  <si>
    <t>LaPine Elementary School</t>
  </si>
  <si>
    <t>LaPine Elementary</t>
  </si>
  <si>
    <t>Hoover Elementary School</t>
  </si>
  <si>
    <t>Hoover Elem</t>
  </si>
  <si>
    <t>Buckman Elementary School</t>
  </si>
  <si>
    <t>Buckman Elem</t>
  </si>
  <si>
    <t>Sisters Elementary School</t>
  </si>
  <si>
    <t>Sisters Elem</t>
  </si>
  <si>
    <t>Free Orchards Elementary School</t>
  </si>
  <si>
    <t>Free Orchards Elementary</t>
  </si>
  <si>
    <t>Howard Eccles Elementary School</t>
  </si>
  <si>
    <t>Eccles Elem</t>
  </si>
  <si>
    <t>Llewellyn Elementary School</t>
  </si>
  <si>
    <t>Llewellyn Elem</t>
  </si>
  <si>
    <t>Thurston Elementary School</t>
  </si>
  <si>
    <t>Thurston Elem</t>
  </si>
  <si>
    <t>Verne A Duncan Elementary School</t>
  </si>
  <si>
    <t>Verne A. Duncan Elementary</t>
  </si>
  <si>
    <t>Henley Middle School</t>
  </si>
  <si>
    <t>Henley Middle</t>
  </si>
  <si>
    <t>Kelly Middle School</t>
  </si>
  <si>
    <t>Colin Kelly Middle</t>
  </si>
  <si>
    <t>Ladd Acres Elementary School</t>
  </si>
  <si>
    <t>Ladd Acres Elem</t>
  </si>
  <si>
    <t>Paul L Patterson Elementary School</t>
  </si>
  <si>
    <t>Patterson Elementary</t>
  </si>
  <si>
    <t>Otto Petersen Elementary School</t>
  </si>
  <si>
    <t>Petersen Elem</t>
  </si>
  <si>
    <t>Briggs Middle School</t>
  </si>
  <si>
    <t>Briggs Middle</t>
  </si>
  <si>
    <t>Tualatin Elementary School</t>
  </si>
  <si>
    <t>Tualatin Elem</t>
  </si>
  <si>
    <t>Sisters High School</t>
  </si>
  <si>
    <t>Sisters High</t>
  </si>
  <si>
    <t>Ardenwald Elementary School</t>
  </si>
  <si>
    <t>Ardenwald Elem</t>
  </si>
  <si>
    <t>South Umpqua High School</t>
  </si>
  <si>
    <t>South Umpqua High</t>
  </si>
  <si>
    <t>Rogue River Elementary School</t>
  </si>
  <si>
    <t>Rogue River Elem</t>
  </si>
  <si>
    <t>Alder Elementary School</t>
  </si>
  <si>
    <t>Alder Elem</t>
  </si>
  <si>
    <t>Marshfield Junior High School</t>
  </si>
  <si>
    <t>Marshfield Junior High</t>
  </si>
  <si>
    <t>Arts and Technology Academy at Jefferson</t>
  </si>
  <si>
    <t>Arts and Technology Academy</t>
  </si>
  <si>
    <t>Astoria Middle School</t>
  </si>
  <si>
    <t>Brookings-Harbor High School</t>
  </si>
  <si>
    <t>Brooking-Harbor High</t>
  </si>
  <si>
    <t>Clatskanie Elementary School</t>
  </si>
  <si>
    <t>Clatskanie Elem</t>
  </si>
  <si>
    <t>LaPine Senior High School</t>
  </si>
  <si>
    <t>LaPine High School</t>
  </si>
  <si>
    <t>Three Rivers Elementary School</t>
  </si>
  <si>
    <t>Three Rivers Elementary</t>
  </si>
  <si>
    <t>Lincoln Elementary Grants Pass</t>
  </si>
  <si>
    <t>Gubser Elementary School</t>
  </si>
  <si>
    <t>Gubser Elem</t>
  </si>
  <si>
    <t>Highland Elementary School in Gresham</t>
  </si>
  <si>
    <t>Highland Elem</t>
  </si>
  <si>
    <t>Central Elementary School in LaGrande</t>
  </si>
  <si>
    <t>Dry Hollow Elementary School</t>
  </si>
  <si>
    <t>Dry Hollow Elem</t>
  </si>
  <si>
    <t>Tobias Elementary School</t>
  </si>
  <si>
    <t>Tobias Elem</t>
  </si>
  <si>
    <t>Crater Renaissance Academy</t>
  </si>
  <si>
    <t>Turner Elementary School</t>
  </si>
  <si>
    <t>Turner Elem</t>
  </si>
  <si>
    <t>Cooper Mountain Elementary School</t>
  </si>
  <si>
    <t>Cooper Mountain Elem</t>
  </si>
  <si>
    <t>Hucrest Elementary School</t>
  </si>
  <si>
    <t>Hucrest Elem</t>
  </si>
  <si>
    <t>Hood River Middle School</t>
  </si>
  <si>
    <t>Madison Middle School</t>
  </si>
  <si>
    <t>Markham Elementary School</t>
  </si>
  <si>
    <t>Markham Elem</t>
  </si>
  <si>
    <t>Vale Elementary School</t>
  </si>
  <si>
    <t>Vale Elementary</t>
  </si>
  <si>
    <t>Duniway Elementary School</t>
  </si>
  <si>
    <t>Duniway Elem</t>
  </si>
  <si>
    <t>Washington Elementary School in Pendleton SD</t>
  </si>
  <si>
    <t>Riverview School</t>
  </si>
  <si>
    <t>Alsea School District 7J</t>
  </si>
  <si>
    <t>Alsea Charter School</t>
  </si>
  <si>
    <t>Alsea Schools</t>
  </si>
  <si>
    <t>Oak Grove Elementary School in Medford</t>
  </si>
  <si>
    <t>Oak Grove</t>
  </si>
  <si>
    <t>Oak Grove Elementary School in Medford SD</t>
  </si>
  <si>
    <t>Adams Elementary School in Eugene</t>
  </si>
  <si>
    <t>Forest Hills Elementary School</t>
  </si>
  <si>
    <t>Forest Hills Elem</t>
  </si>
  <si>
    <t>Juniper Elementary School</t>
  </si>
  <si>
    <t>Juniper Elementary</t>
  </si>
  <si>
    <t>W Verne McKinney Elementary School</t>
  </si>
  <si>
    <t>W V McKinney Elem</t>
  </si>
  <si>
    <t>Portland Village School</t>
  </si>
  <si>
    <t>Hillside Elementary School</t>
  </si>
  <si>
    <t>Hillside Elementary</t>
  </si>
  <si>
    <t>Da Vinci Middle School</t>
  </si>
  <si>
    <t>Da Vinci Middle</t>
  </si>
  <si>
    <t>Siuslaw High School</t>
  </si>
  <si>
    <t>Siuslaw High</t>
  </si>
  <si>
    <t>Edward Byrom Elementary School</t>
  </si>
  <si>
    <t>Edward Byrom Elem</t>
  </si>
  <si>
    <t>Estacada School District</t>
  </si>
  <si>
    <t>Estacada Middle School</t>
  </si>
  <si>
    <t>Grant Community School</t>
  </si>
  <si>
    <t>Bethany Elementary School</t>
  </si>
  <si>
    <t>Bethany Elem</t>
  </si>
  <si>
    <t>Edgewood Community Elementary School</t>
  </si>
  <si>
    <t>Edgewood Elem</t>
  </si>
  <si>
    <t>Sunnyside Elementary School</t>
  </si>
  <si>
    <t>Sunnyside Elem</t>
  </si>
  <si>
    <t>Redwood Elementary School</t>
  </si>
  <si>
    <t>Redwood Elementary</t>
  </si>
  <si>
    <t>Falcon Heights Henley HS</t>
  </si>
  <si>
    <t>Awbrey Park Elementary School</t>
  </si>
  <si>
    <t>Awbrey Park Elem</t>
  </si>
  <si>
    <t>Umatilla High School</t>
  </si>
  <si>
    <t>Umatilla High</t>
  </si>
  <si>
    <t>Willamette Primary School</t>
  </si>
  <si>
    <t>Willamette Primary</t>
  </si>
  <si>
    <t>Hazeldale Elementary School</t>
  </si>
  <si>
    <t>Hazeldale Elem</t>
  </si>
  <si>
    <t>Cecile Trost Elementary School</t>
  </si>
  <si>
    <t>Trost Elem</t>
  </si>
  <si>
    <t>Sue Buel Elementary School</t>
  </si>
  <si>
    <t>Sue Buel Elementary</t>
  </si>
  <si>
    <t>Witch Hazel Elementary School</t>
  </si>
  <si>
    <t>Witch Hazel Elem</t>
  </si>
  <si>
    <t>Buena Vista Elementary School</t>
  </si>
  <si>
    <t>Buena Vista Elementary</t>
  </si>
  <si>
    <t>Banks Elementary School</t>
  </si>
  <si>
    <t>Banks Elementary</t>
  </si>
  <si>
    <t>Rock Creek Elementary School</t>
  </si>
  <si>
    <t>Rock Creek Elem</t>
  </si>
  <si>
    <t>Milwaukie El Puente</t>
  </si>
  <si>
    <t>Washington Elementary School in Woodburn SD</t>
  </si>
  <si>
    <t>Gilbert Heights Elementary School</t>
  </si>
  <si>
    <t>Gilbert Heights Elem</t>
  </si>
  <si>
    <t>Lava Ridge Elementary School</t>
  </si>
  <si>
    <t>Lava Ridge Elementary</t>
  </si>
  <si>
    <t>Philomath High School</t>
  </si>
  <si>
    <t>Philomath High</t>
  </si>
  <si>
    <t>Ninety-One School</t>
  </si>
  <si>
    <t>Cedar Ridge Middle School</t>
  </si>
  <si>
    <t>Cedar Ridge Middle</t>
  </si>
  <si>
    <t>North Bend School District 13</t>
  </si>
  <si>
    <t>North Bay Elementary School</t>
  </si>
  <si>
    <t>North Bay Elem</t>
  </si>
  <si>
    <t>Riverbend Elementary School</t>
  </si>
  <si>
    <t>Riverbend Elem</t>
  </si>
  <si>
    <t>Lincoln Middle School Pride Program</t>
  </si>
  <si>
    <t>Glenfair Elementary School</t>
  </si>
  <si>
    <t>Glenfair Elem</t>
  </si>
  <si>
    <t>Parklane Elementary School</t>
  </si>
  <si>
    <t>Parklane Elem</t>
  </si>
  <si>
    <t>Grandhaven Elementary School</t>
  </si>
  <si>
    <t>Grandhaven</t>
  </si>
  <si>
    <t>Taft Middle/High School</t>
  </si>
  <si>
    <t>Taft High</t>
  </si>
  <si>
    <t>Cummings Elementary School</t>
  </si>
  <si>
    <t>Cummings Elem</t>
  </si>
  <si>
    <t>Columbus Elementary School</t>
  </si>
  <si>
    <t>Willamette Elementary</t>
  </si>
  <si>
    <t>Molalla Elementary School</t>
  </si>
  <si>
    <t>Molalla Elem</t>
  </si>
  <si>
    <t>Jefferson Elementary Medford</t>
  </si>
  <si>
    <t>Harvey Clarke Elementary School</t>
  </si>
  <si>
    <t>Harvey Clark Elem</t>
  </si>
  <si>
    <t>Jefferson County Middle School</t>
  </si>
  <si>
    <t>Jefferson County Middle</t>
  </si>
  <si>
    <t>Lake Grove Elementary School</t>
  </si>
  <si>
    <t>Lake Grove Elem</t>
  </si>
  <si>
    <t>Silverton Middle School</t>
  </si>
  <si>
    <t>Hudson Park Elementary School</t>
  </si>
  <si>
    <t>Hudson Park Elementary</t>
  </si>
  <si>
    <t>R E Jewell Elementary School</t>
  </si>
  <si>
    <t>Jewell Elementary</t>
  </si>
  <si>
    <t>Warrenton Grade School</t>
  </si>
  <si>
    <t>Talent Middle School</t>
  </si>
  <si>
    <t>Talent Middle</t>
  </si>
  <si>
    <t>Mill Park Elementary School</t>
  </si>
  <si>
    <t>Mill Park Elem</t>
  </si>
  <si>
    <t>Gaffney Lane Elementary School</t>
  </si>
  <si>
    <t>Gaffney Lane Elem</t>
  </si>
  <si>
    <t>Sunset Elementary School</t>
  </si>
  <si>
    <t>Sunset Elem</t>
  </si>
  <si>
    <t>Willagillespie Elementary School</t>
  </si>
  <si>
    <t>Willagillespie Elem</t>
  </si>
  <si>
    <t>McLoughlin High School</t>
  </si>
  <si>
    <t>McLoughlin High</t>
  </si>
  <si>
    <t>Silver Rail Elementary School</t>
  </si>
  <si>
    <t>Silver Rail Elementary</t>
  </si>
  <si>
    <t>La Grande Middle School</t>
  </si>
  <si>
    <t>La Grande Middle</t>
  </si>
  <si>
    <t>Oliver Middle School</t>
  </si>
  <si>
    <t>Kennedy Elementary Medford</t>
  </si>
  <si>
    <t>Bridlemile Elementary School</t>
  </si>
  <si>
    <t>Bridlemile Elem</t>
  </si>
  <si>
    <t>Wilkes Elementary School</t>
  </si>
  <si>
    <t>Wilkes Elem</t>
  </si>
  <si>
    <t>Oak Creek Elementary School</t>
  </si>
  <si>
    <t>Oak Creek Elem</t>
  </si>
  <si>
    <t>Stayton Middle School</t>
  </si>
  <si>
    <t>Stayton Middle</t>
  </si>
  <si>
    <t>Hollydale Elementary School</t>
  </si>
  <si>
    <t>Hollydale Elem</t>
  </si>
  <si>
    <t>Central Point Elementary School</t>
  </si>
  <si>
    <t>Cent. Pt. Elementary</t>
  </si>
  <si>
    <t>Pleasant Hill School District 1</t>
  </si>
  <si>
    <t>Pleasant Hill Elementary School</t>
  </si>
  <si>
    <t>Pleasant Hill Elementary</t>
  </si>
  <si>
    <t>Rocky Heights Elementary School</t>
  </si>
  <si>
    <t>Rocky Heights Elem</t>
  </si>
  <si>
    <t>Deep Creek – Damascus K-8 School</t>
  </si>
  <si>
    <t>Deep Creek - Damascus School</t>
  </si>
  <si>
    <t>Beaumont Middle School</t>
  </si>
  <si>
    <t>Beaumont Middle</t>
  </si>
  <si>
    <t>Sunnyside Environmental School</t>
  </si>
  <si>
    <t>West Park Elementary School</t>
  </si>
  <si>
    <t>West Park Elem</t>
  </si>
  <si>
    <t>Elk Meadow Elementary School</t>
  </si>
  <si>
    <t>Elk Meadow Elementary</t>
  </si>
  <si>
    <t>Battle Creek Elementary School</t>
  </si>
  <si>
    <t>Rosedale Elementary School</t>
  </si>
  <si>
    <t>Nellie Muir Elementary School</t>
  </si>
  <si>
    <t>Nelie Muir Elem</t>
  </si>
  <si>
    <t>High Lakes Elementary School</t>
  </si>
  <si>
    <t>High Lakes Elementary</t>
  </si>
  <si>
    <t>Clackamas River Elementary School</t>
  </si>
  <si>
    <t>Clackamas River</t>
  </si>
  <si>
    <t>McBride Elementary School</t>
  </si>
  <si>
    <t>McBride Elem</t>
  </si>
  <si>
    <t>Taft Elementary School</t>
  </si>
  <si>
    <t>Taft Elem</t>
  </si>
  <si>
    <t>Newby Elementary School</t>
  </si>
  <si>
    <t>Newby Elem</t>
  </si>
  <si>
    <t>Hogan Cedars Elementary School</t>
  </si>
  <si>
    <t>Hogan Cedars Elem</t>
  </si>
  <si>
    <t>Crater School of Business Innovation and Science</t>
  </si>
  <si>
    <t>Crater School of Business, Innovation, Science</t>
  </si>
  <si>
    <t>Yoshikai Elementary School</t>
  </si>
  <si>
    <t>Yoshikai Elem</t>
  </si>
  <si>
    <t>Ash Creek Elementary School</t>
  </si>
  <si>
    <t>Ash Creek</t>
  </si>
  <si>
    <t>Crater Academy of Health and Public Services</t>
  </si>
  <si>
    <t>Liberty Elementary School in Salem/Keizer</t>
  </si>
  <si>
    <t>Liberty Elementary School in Salem/Keizer SD</t>
  </si>
  <si>
    <t>Rose City Park School</t>
  </si>
  <si>
    <t>Rose City Park Elem</t>
  </si>
  <si>
    <t>Rose City Park</t>
  </si>
  <si>
    <t>East Elementary School</t>
  </si>
  <si>
    <t>East Elem</t>
  </si>
  <si>
    <t>Abraham Lincoln Elementary</t>
  </si>
  <si>
    <t>Abraham Lincoln Elem</t>
  </si>
  <si>
    <t>Gilbert Park Elementary School</t>
  </si>
  <si>
    <t>Gilbert Park Elem</t>
  </si>
  <si>
    <t>Bridgeport Elementary School</t>
  </si>
  <si>
    <t>Bridgeport Elem</t>
  </si>
  <si>
    <t>Millicoma School in Coos Bay</t>
  </si>
  <si>
    <t>Millicoma Middle</t>
  </si>
  <si>
    <t>Millicoma School in Coos Bay SD</t>
  </si>
  <si>
    <t>Bohemia Elementary School</t>
  </si>
  <si>
    <t>Bohemia Elem</t>
  </si>
  <si>
    <t>Cesar Chavez School</t>
  </si>
  <si>
    <t>Cesar Chavez</t>
  </si>
  <si>
    <t>Ockley Green Middle School</t>
  </si>
  <si>
    <t>Ockley Green</t>
  </si>
  <si>
    <t>Edwards Elementary School</t>
  </si>
  <si>
    <t>Edwards Elem</t>
  </si>
  <si>
    <t>Newport Middle School</t>
  </si>
  <si>
    <t>Tom McCall Elementary School</t>
  </si>
  <si>
    <t>Tom McCall</t>
  </si>
  <si>
    <t>Oaklea Middle School</t>
  </si>
  <si>
    <t>Oaklea Middle</t>
  </si>
  <si>
    <t>Oregon Trail Elementary School</t>
  </si>
  <si>
    <t>Oregon Trail Elem</t>
  </si>
  <si>
    <t>Lincoln Park Elementary School</t>
  </si>
  <si>
    <t>Lincoln Park Elem</t>
  </si>
  <si>
    <t>Sherwood Heights Elementary School</t>
  </si>
  <si>
    <t>Sherwood Heights Elem</t>
  </si>
  <si>
    <t>Barnes Elementary School</t>
  </si>
  <si>
    <t>Barnes Elem</t>
  </si>
  <si>
    <t>Imlay Elementary School</t>
  </si>
  <si>
    <t>Imlay Elementary</t>
  </si>
  <si>
    <t>Trillium Creek Primary School</t>
  </si>
  <si>
    <t>Baker High School</t>
  </si>
  <si>
    <t>Beavercreek Elementary School</t>
  </si>
  <si>
    <t>Beavercreek Elem</t>
  </si>
  <si>
    <t>May Street Elementary School</t>
  </si>
  <si>
    <t>May Street Elementary</t>
  </si>
  <si>
    <t>Cherry Park Elementary School</t>
  </si>
  <si>
    <t>Cherry Park Elem</t>
  </si>
  <si>
    <t>Boeckman Creek Primary School</t>
  </si>
  <si>
    <t>Boeckman Creek Primary</t>
  </si>
  <si>
    <t>Firwood Elementary School</t>
  </si>
  <si>
    <t>Firwood Elem</t>
  </si>
  <si>
    <t>Holt Elementary School</t>
  </si>
  <si>
    <t>Charles F Tigard Elementary School</t>
  </si>
  <si>
    <t>Charles Tigard Elem</t>
  </si>
  <si>
    <t>Sexton Mountain Elementary School</t>
  </si>
  <si>
    <t>Sexton Mountain Elem</t>
  </si>
  <si>
    <t>Gib Olinger Elementary School</t>
  </si>
  <si>
    <t>Gib Olinger Elementary</t>
  </si>
  <si>
    <t>Hawks View Elementary School</t>
  </si>
  <si>
    <t>Hawks View Elementary</t>
  </si>
  <si>
    <t>Lowrie Primary School</t>
  </si>
  <si>
    <t>Sumpter Elementary School</t>
  </si>
  <si>
    <t>Sumpter Elem</t>
  </si>
  <si>
    <t>Faulconer-Chapman School</t>
  </si>
  <si>
    <t>Faulconer -Chapman School</t>
  </si>
  <si>
    <t>Ponderosa Elementary School</t>
  </si>
  <si>
    <t>Ponderosa Elementary</t>
  </si>
  <si>
    <t>Westridge Elementary School</t>
  </si>
  <si>
    <t>Westridge Elem</t>
  </si>
  <si>
    <t>Chehalem Valley Middle School</t>
  </si>
  <si>
    <t>Chehalem Valley Middle</t>
  </si>
  <si>
    <t>Sage Elementary School</t>
  </si>
  <si>
    <t>Sage Elementary</t>
  </si>
  <si>
    <t>Cal Young Middle School</t>
  </si>
  <si>
    <t>Cal Young Middle</t>
  </si>
  <si>
    <t>Gray Middle School</t>
  </si>
  <si>
    <t>Gray Middle</t>
  </si>
  <si>
    <t>Happy Valley Elementary School</t>
  </si>
  <si>
    <t>Happy Valley Elem</t>
  </si>
  <si>
    <t>Riverside Junior / Senior High School</t>
  </si>
  <si>
    <t>Riverside High</t>
  </si>
  <si>
    <t>Riverside Junior/Senior High School</t>
  </si>
  <si>
    <t>Hiteon Elementary School</t>
  </si>
  <si>
    <t>Hiteon Elem</t>
  </si>
  <si>
    <t>Agnes Stewart Middle School</t>
  </si>
  <si>
    <t>Agnes Stewart Middle</t>
  </si>
  <si>
    <t>Harrison Elementary School</t>
  </si>
  <si>
    <t>Harrison Elem</t>
  </si>
  <si>
    <t>Scott Elementary in Portland</t>
  </si>
  <si>
    <t>Scott Elem</t>
  </si>
  <si>
    <t>Estacada High School</t>
  </si>
  <si>
    <t>Estacada High</t>
  </si>
  <si>
    <t>Hidden Valley High School</t>
  </si>
  <si>
    <t>Hidden Valley High</t>
  </si>
  <si>
    <t>Hillcrest Elementary School</t>
  </si>
  <si>
    <t>Hillcrest Elem</t>
  </si>
  <si>
    <t>Kinnaman Elementary School</t>
  </si>
  <si>
    <t>Kinnaman Elem</t>
  </si>
  <si>
    <t>Harritt Elementary School</t>
  </si>
  <si>
    <t>Harritt Elementary</t>
  </si>
  <si>
    <t>Woodstock Elementary School</t>
  </si>
  <si>
    <t>Woodstock Elem</t>
  </si>
  <si>
    <t>Monmouth Elementary School</t>
  </si>
  <si>
    <t>Monmouth Elem</t>
  </si>
  <si>
    <t>Howard Elementary School Eugene</t>
  </si>
  <si>
    <t>Mary Woodward Elementary School</t>
  </si>
  <si>
    <t>Mary Woodward Elem</t>
  </si>
  <si>
    <t>Barnes Butte Elementary</t>
  </si>
  <si>
    <t>Laurel Elementary School</t>
  </si>
  <si>
    <t>Laurel Elem</t>
  </si>
  <si>
    <t>Junction City High School</t>
  </si>
  <si>
    <t>Junction City High</t>
  </si>
  <si>
    <t>Orenco Elementary School</t>
  </si>
  <si>
    <t>Orenco Elemenary</t>
  </si>
  <si>
    <t>North Bend Middle School</t>
  </si>
  <si>
    <t>Quatama Elementary School</t>
  </si>
  <si>
    <t>Quatama Elementary</t>
  </si>
  <si>
    <t>Boones Ferry Primary School</t>
  </si>
  <si>
    <t>Kids Unlimited Academy</t>
  </si>
  <si>
    <t>River Mill Elementary School</t>
  </si>
  <si>
    <t>River Mill Elem</t>
  </si>
  <si>
    <t>Pringle Elementary School</t>
  </si>
  <si>
    <t>Pringle Elem</t>
  </si>
  <si>
    <t>Inza R Wood Middle School</t>
  </si>
  <si>
    <t>Inza R Wood Middle</t>
  </si>
  <si>
    <t>Mountain View Middle School in Newberg SD</t>
  </si>
  <si>
    <t>Mountain View Middle</t>
  </si>
  <si>
    <t>Redland Elementary School</t>
  </si>
  <si>
    <t>Redland Elem</t>
  </si>
  <si>
    <t>Creslane Elementary School</t>
  </si>
  <si>
    <t>Creslane Elem</t>
  </si>
  <si>
    <t>North Albany Middle School</t>
  </si>
  <si>
    <t>North Albany Middle</t>
  </si>
  <si>
    <t>Alberta Rider Elementary School</t>
  </si>
  <si>
    <t>Alberta Rider</t>
  </si>
  <si>
    <t>Swegle Elementary School</t>
  </si>
  <si>
    <t>Swegle Elem</t>
  </si>
  <si>
    <t>William E Miller Elementary</t>
  </si>
  <si>
    <t>W.E. Miller Elementary</t>
  </si>
  <si>
    <t>Oak Hills Elementary School</t>
  </si>
  <si>
    <t>Oak Hills Elem</t>
  </si>
  <si>
    <t>Athey Creek Middle School</t>
  </si>
  <si>
    <t>Ponderosa Middle School</t>
  </si>
  <si>
    <t>Ponderosa Jr High</t>
  </si>
  <si>
    <t>Warm Springs K-8 Academy</t>
  </si>
  <si>
    <t>Henley Elementary School</t>
  </si>
  <si>
    <t>Henley Elem</t>
  </si>
  <si>
    <t>Nancy Ryles Elementary School</t>
  </si>
  <si>
    <t>Nancy Ryles Elem</t>
  </si>
  <si>
    <t>Beatrice Morrow Cannady Elementary</t>
  </si>
  <si>
    <t>Memorial Middle School</t>
  </si>
  <si>
    <t>Memorial Middle</t>
  </si>
  <si>
    <t>Kalapuya Elementary School</t>
  </si>
  <si>
    <t>Kalapuya Elementary</t>
  </si>
  <si>
    <t>Butler Creek Elementary School</t>
  </si>
  <si>
    <t>Butler Creek Elem</t>
  </si>
  <si>
    <t>Pleasant Hill High School</t>
  </si>
  <si>
    <t>William Walker Elementary School</t>
  </si>
  <si>
    <t>William Walker Elem</t>
  </si>
  <si>
    <t>Molalla River Middle School</t>
  </si>
  <si>
    <t>Molalla River Middle</t>
  </si>
  <si>
    <t>Scott Elementary School</t>
  </si>
  <si>
    <t>Lone Pine Elementary School</t>
  </si>
  <si>
    <t>Lone Pine Elem</t>
  </si>
  <si>
    <t>Ferguson Elementary School</t>
  </si>
  <si>
    <t>Ferguson Elem</t>
  </si>
  <si>
    <t>Shasta Elementary School</t>
  </si>
  <si>
    <t>Shasta Elem</t>
  </si>
  <si>
    <t>Metzger Elementary School</t>
  </si>
  <si>
    <t>Metzger Elem</t>
  </si>
  <si>
    <t>Bear Creek Elementary School</t>
  </si>
  <si>
    <t>Bear Creek Elementary</t>
  </si>
  <si>
    <t>Monroe Middle School</t>
  </si>
  <si>
    <t>Pine Ridge Elementary School</t>
  </si>
  <si>
    <t>Pine Ridge Elem</t>
  </si>
  <si>
    <t>Pine Ridge Elementary</t>
  </si>
  <si>
    <t>Ashland Middle School</t>
  </si>
  <si>
    <t>Ashland Middle</t>
  </si>
  <si>
    <t>Meadow Ridge Elementary School</t>
  </si>
  <si>
    <t>Meadow Ridge Elementary</t>
  </si>
  <si>
    <t>Siuslaw Elementary School</t>
  </si>
  <si>
    <t>Siuslaw Elem</t>
  </si>
  <si>
    <t>Crooked River Elementary School</t>
  </si>
  <si>
    <t>Crooked River Elementary</t>
  </si>
  <si>
    <t>Eyre Elementary School</t>
  </si>
  <si>
    <t>Eyre Elementary</t>
  </si>
  <si>
    <t>The Dalles Middle School</t>
  </si>
  <si>
    <t>The Dalles Middle</t>
  </si>
  <si>
    <t>Keizer Elementary School</t>
  </si>
  <si>
    <t>Keizer Elem</t>
  </si>
  <si>
    <t>Holcomb Elementary School</t>
  </si>
  <si>
    <t>Holcomb Elem</t>
  </si>
  <si>
    <t>Findley Elementary</t>
  </si>
  <si>
    <t>Findley Elem</t>
  </si>
  <si>
    <t>Richardson Elementary School</t>
  </si>
  <si>
    <t>Richardson Elementary</t>
  </si>
  <si>
    <t>Roosevelt Middle School</t>
  </si>
  <si>
    <t>Alameda Elementary School</t>
  </si>
  <si>
    <t>Nyssa Elementary School</t>
  </si>
  <si>
    <t>Nyssa Elem</t>
  </si>
  <si>
    <t>Richmond Elementary in Portland</t>
  </si>
  <si>
    <t>Jefferson High School in Portland</t>
  </si>
  <si>
    <t>James Templeton Elementary School</t>
  </si>
  <si>
    <t>James Templeton Elem</t>
  </si>
  <si>
    <t>Memorial Elementary School</t>
  </si>
  <si>
    <t>Memorial Elem</t>
  </si>
  <si>
    <t>Straub Middle School</t>
  </si>
  <si>
    <t>Hamlin Middle School</t>
  </si>
  <si>
    <t>Hamlin Middle</t>
  </si>
  <si>
    <t>Walt Morey Middle School</t>
  </si>
  <si>
    <t>Walt Morey Middle</t>
  </si>
  <si>
    <t>Joseph Lane Middle School</t>
  </si>
  <si>
    <t>Hammond Elementary School</t>
  </si>
  <si>
    <t>Hammond Elementary</t>
  </si>
  <si>
    <t>Dexter McCarty Middle School</t>
  </si>
  <si>
    <t>Dexter McCarty Middle</t>
  </si>
  <si>
    <t>Scouters Mountain Elementary</t>
  </si>
  <si>
    <t>Baker Prairie Middle School</t>
  </si>
  <si>
    <t>Thurston Middle School</t>
  </si>
  <si>
    <t>Thurston Middle</t>
  </si>
  <si>
    <t>Sellwood Middle School</t>
  </si>
  <si>
    <t>Sellwood Middle</t>
  </si>
  <si>
    <t>East Gresham Elementary School</t>
  </si>
  <si>
    <t>East Gresham Elem</t>
  </si>
  <si>
    <t>Durham Elementary School</t>
  </si>
  <si>
    <t>Durham Elem</t>
  </si>
  <si>
    <t>Deer Creek Elementary School</t>
  </si>
  <si>
    <t>Deer Creek Elem</t>
  </si>
  <si>
    <t>Auburn Elementary School</t>
  </si>
  <si>
    <t>Auburn Elem</t>
  </si>
  <si>
    <t>Harrison Park School</t>
  </si>
  <si>
    <t>Harrison Park Middle</t>
  </si>
  <si>
    <t>Vernon Elementary School</t>
  </si>
  <si>
    <t>Vernon Elem</t>
  </si>
  <si>
    <t>Hosford Middle School</t>
  </si>
  <si>
    <t>Hosford Middle</t>
  </si>
  <si>
    <t>Obsidian Middle School</t>
  </si>
  <si>
    <t>Obsidian Middle</t>
  </si>
  <si>
    <t>Klamath Union High School</t>
  </si>
  <si>
    <t>Gladstone High School</t>
  </si>
  <si>
    <t>Gladstone High</t>
  </si>
  <si>
    <t>Cheldelin Middle School</t>
  </si>
  <si>
    <t>Cheldelin Middle</t>
  </si>
  <si>
    <t>Walker Middle School</t>
  </si>
  <si>
    <t>Walker Middle</t>
  </si>
  <si>
    <t>Roseway Heights School</t>
  </si>
  <si>
    <t>Roseway Heights Middle School</t>
  </si>
  <si>
    <t>Multnomah Learning Academy</t>
  </si>
  <si>
    <t>Multnomah Learning Academy - Elementary</t>
  </si>
  <si>
    <t>Hayhurst Elementary School</t>
  </si>
  <si>
    <t>Hayhurst Elem</t>
  </si>
  <si>
    <t>Reedsport School District 105</t>
  </si>
  <si>
    <t>Highland Elm/Reedsport Community Charter School</t>
  </si>
  <si>
    <t>Reedsport Community Charter School</t>
  </si>
  <si>
    <t>Griffin Creek Elementary School</t>
  </si>
  <si>
    <t>Griffin Creek Elem</t>
  </si>
  <si>
    <t>North Gresham Elementary School</t>
  </si>
  <si>
    <t>North Gresham Elem</t>
  </si>
  <si>
    <t>Cesar E Chavez Elementary</t>
  </si>
  <si>
    <t>Chavez Elementary</t>
  </si>
  <si>
    <t>North Marion High School</t>
  </si>
  <si>
    <t>North Marion High</t>
  </si>
  <si>
    <t>Prairie Mountain School</t>
  </si>
  <si>
    <t>LaCreole Middle School</t>
  </si>
  <si>
    <t>Lincoln Elementary School in Woodburn SD</t>
  </si>
  <si>
    <t>French Prairie Middle School</t>
  </si>
  <si>
    <t>French Prairie Middle</t>
  </si>
  <si>
    <t>Sandstone Middle School</t>
  </si>
  <si>
    <t>Sandstone Middle</t>
  </si>
  <si>
    <t>John Wetten Elementary School</t>
  </si>
  <si>
    <t>John Wetten Elem</t>
  </si>
  <si>
    <t>Ainsworth Elementary School</t>
  </si>
  <si>
    <t>Ainsworth Elem</t>
  </si>
  <si>
    <t>La Grande High School</t>
  </si>
  <si>
    <t>La Grande High</t>
  </si>
  <si>
    <t>St Helens Middle School</t>
  </si>
  <si>
    <t>St Helens Middle</t>
  </si>
  <si>
    <t>Sky View Middle School</t>
  </si>
  <si>
    <t>Alice Ott Middle School</t>
  </si>
  <si>
    <t>Alice Ott Middle</t>
  </si>
  <si>
    <t>Seven Oak Middle School</t>
  </si>
  <si>
    <t>Seven Oak Middle</t>
  </si>
  <si>
    <t>Jewett Elementary School</t>
  </si>
  <si>
    <t>Jewett Elementary</t>
  </si>
  <si>
    <t>Astoria Senior High School</t>
  </si>
  <si>
    <t>Astoria High School</t>
  </si>
  <si>
    <t>Gilham Elementary School</t>
  </si>
  <si>
    <t>Gilham Elem</t>
  </si>
  <si>
    <t>Crook County Middle School</t>
  </si>
  <si>
    <t>Crook Co Middle School</t>
  </si>
  <si>
    <t>Peterson Elementary School</t>
  </si>
  <si>
    <t>Peterson Elem</t>
  </si>
  <si>
    <t>Aumsville Elementary School</t>
  </si>
  <si>
    <t>Aumsville Elem</t>
  </si>
  <si>
    <t>Roberts High / Middle School</t>
  </si>
  <si>
    <t>Roberts High School</t>
  </si>
  <si>
    <t>Roberts High/Middle School</t>
  </si>
  <si>
    <t>Seaside School District 10</t>
  </si>
  <si>
    <t>Pacific Ridge Elementary School</t>
  </si>
  <si>
    <t>Pacific Ridge Elementary</t>
  </si>
  <si>
    <t xml:space="preserve">Beverly Cleary School </t>
  </si>
  <si>
    <t>Beverly Cleary</t>
  </si>
  <si>
    <t>Mt Tabor Middle School</t>
  </si>
  <si>
    <t>Mt Tabor Middle</t>
  </si>
  <si>
    <t>Ontario High School</t>
  </si>
  <si>
    <t>Ontario Sr High</t>
  </si>
  <si>
    <t>Kalmiopsis Elementary School</t>
  </si>
  <si>
    <t>Kalmiopsis Elem</t>
  </si>
  <si>
    <t>Pacific Crest Middle School</t>
  </si>
  <si>
    <t>Calapooia Middle</t>
  </si>
  <si>
    <t>Cascade Middle School in Bend/LaPine SD</t>
  </si>
  <si>
    <t>Cascade Middle School</t>
  </si>
  <si>
    <t>Newport High School</t>
  </si>
  <si>
    <t>Newport High</t>
  </si>
  <si>
    <t>Jacob Wismer Elementary School</t>
  </si>
  <si>
    <t>Jacob Wismer Elementary</t>
  </si>
  <si>
    <t>South Middle School</t>
  </si>
  <si>
    <t>John McLoughlin Elementary School</t>
  </si>
  <si>
    <t>John McLoughlin Elem</t>
  </si>
  <si>
    <t>Faubion Elementary School</t>
  </si>
  <si>
    <t>Faubion Elem</t>
  </si>
  <si>
    <t>Sunridge Middle School</t>
  </si>
  <si>
    <t>Sunridge Middle</t>
  </si>
  <si>
    <t>Cascade Junior High School</t>
  </si>
  <si>
    <t>Cascade Jr High</t>
  </si>
  <si>
    <t>Clear Creek Middle School</t>
  </si>
  <si>
    <t>Clear Creek Middle</t>
  </si>
  <si>
    <t>Scappoose High School</t>
  </si>
  <si>
    <t>Scappoose High</t>
  </si>
  <si>
    <t>John C Fremont Middle School</t>
  </si>
  <si>
    <t>John Fremont Jr High</t>
  </si>
  <si>
    <t>Scholls Heights Elementary School</t>
  </si>
  <si>
    <t>Scholls Heights</t>
  </si>
  <si>
    <t>Cedar Park Middle School</t>
  </si>
  <si>
    <t>Cedar Park Middle</t>
  </si>
  <si>
    <t>Heritage Elementary</t>
  </si>
  <si>
    <t>Heritage Elem</t>
  </si>
  <si>
    <t>Gordon Russell Middle School</t>
  </si>
  <si>
    <t>Gordon Russell Middle</t>
  </si>
  <si>
    <t>Floyd Light Middle School</t>
  </si>
  <si>
    <t>Floyd Light Middle</t>
  </si>
  <si>
    <t>Cottage Grove High School</t>
  </si>
  <si>
    <t>Cottage Grove High</t>
  </si>
  <si>
    <t>Valor Middle School</t>
  </si>
  <si>
    <t>Valor Middle</t>
  </si>
  <si>
    <t>Tumwata Middle School</t>
  </si>
  <si>
    <t>Hoover Elementary Medford</t>
  </si>
  <si>
    <t>J W Poynter Middle School</t>
  </si>
  <si>
    <t>J W Poynter Middle</t>
  </si>
  <si>
    <t>Mazama High School</t>
  </si>
  <si>
    <t>Stayton High School</t>
  </si>
  <si>
    <t>Stayton High</t>
  </si>
  <si>
    <t>McNary Heights Elementary School</t>
  </si>
  <si>
    <t>McNary Heights Elem</t>
  </si>
  <si>
    <t>Timber Ridge School</t>
  </si>
  <si>
    <t>Timber Ridge</t>
  </si>
  <si>
    <t>McKinley Elementary School in Beaverton</t>
  </si>
  <si>
    <t>McKinley Elementary</t>
  </si>
  <si>
    <t>McKinley Elementary School in Beaverton SD</t>
  </si>
  <si>
    <t>Meadow View School</t>
  </si>
  <si>
    <t>Henley High School</t>
  </si>
  <si>
    <t>Henley High</t>
  </si>
  <si>
    <t>Kellogg Middle School</t>
  </si>
  <si>
    <t>Kellogg Middle</t>
  </si>
  <si>
    <t>Hauton B Lee Middle School</t>
  </si>
  <si>
    <t>Hauton B Lee Middle</t>
  </si>
  <si>
    <t>Highland Park Middle School</t>
  </si>
  <si>
    <t>Highland Park Middle</t>
  </si>
  <si>
    <t>North Middle School</t>
  </si>
  <si>
    <t>Parrish Middle School</t>
  </si>
  <si>
    <t>Parrish Middle</t>
  </si>
  <si>
    <t>Arts and Communication Magnet Academy</t>
  </si>
  <si>
    <t>Arts &amp; Communications High School</t>
  </si>
  <si>
    <t>Ridges Elementary School</t>
  </si>
  <si>
    <t>Ridges Elementary</t>
  </si>
  <si>
    <t>Gardiner Middle School</t>
  </si>
  <si>
    <t>Gardiner Middle</t>
  </si>
  <si>
    <t>Sweet Home High School</t>
  </si>
  <si>
    <t>SH High School Dist #55</t>
  </si>
  <si>
    <t>Phoenix High School</t>
  </si>
  <si>
    <t>Phoenix High</t>
  </si>
  <si>
    <t>Parkrose Middle School</t>
  </si>
  <si>
    <t>Parkrose Middle</t>
  </si>
  <si>
    <t>Patton Middle School</t>
  </si>
  <si>
    <t>F Patton Middle</t>
  </si>
  <si>
    <t>Pilot Butte Middle School</t>
  </si>
  <si>
    <t>Laurelhurst Elementary School</t>
  </si>
  <si>
    <t>Laurelhurst Elem</t>
  </si>
  <si>
    <t>High Desert Middle School</t>
  </si>
  <si>
    <t>Bonny Slope Elementary School</t>
  </si>
  <si>
    <t>Bonny Slope Elementary</t>
  </si>
  <si>
    <t>Whiteaker Middle School</t>
  </si>
  <si>
    <t>Whiteaker Middle</t>
  </si>
  <si>
    <t>Meadow Park Middle School</t>
  </si>
  <si>
    <t>Meadow Park Middle</t>
  </si>
  <si>
    <t>Tillamook High School</t>
  </si>
  <si>
    <t>Tillamook High</t>
  </si>
  <si>
    <t>South Meadows Middle School</t>
  </si>
  <si>
    <t>Molalla High School</t>
  </si>
  <si>
    <t>Molalla High</t>
  </si>
  <si>
    <t>Elton Gregory Middle School</t>
  </si>
  <si>
    <t>Elton Gregory Middle</t>
  </si>
  <si>
    <t>Upper/Lower Table Rock Elementary</t>
  </si>
  <si>
    <t>Lower Table Rock Elementary</t>
  </si>
  <si>
    <t>North Bend Senior High School</t>
  </si>
  <si>
    <t>North Bend Sr High</t>
  </si>
  <si>
    <t>R A Brown Middle School</t>
  </si>
  <si>
    <t>R A Brown Middle</t>
  </si>
  <si>
    <t>St Helens High School</t>
  </si>
  <si>
    <t>St Helens High</t>
  </si>
  <si>
    <t>Rowe Middle School</t>
  </si>
  <si>
    <t>Rowe Middle</t>
  </si>
  <si>
    <t>Armand Larive Middle School</t>
  </si>
  <si>
    <t>Armand Larive Middle</t>
  </si>
  <si>
    <t>Vose Elementary School</t>
  </si>
  <si>
    <t>Vose Elem</t>
  </si>
  <si>
    <t>Talmadge Middle School</t>
  </si>
  <si>
    <t>Talmadge  Middle</t>
  </si>
  <si>
    <t>Cascade Senior High School</t>
  </si>
  <si>
    <t>Cascade Sr High</t>
  </si>
  <si>
    <t>Madras High School</t>
  </si>
  <si>
    <t>Madras High</t>
  </si>
  <si>
    <t>Pendleton High School</t>
  </si>
  <si>
    <t>Pendleton High</t>
  </si>
  <si>
    <t>Evergreen Junior High School</t>
  </si>
  <si>
    <t>Evergreen Jr High</t>
  </si>
  <si>
    <t>Evergreen Jr High School</t>
  </si>
  <si>
    <t>Tom McCall Upper Elementary</t>
  </si>
  <si>
    <t>Tom McCall Upper Elem</t>
  </si>
  <si>
    <t>5-6</t>
  </si>
  <si>
    <t>Beaver Acres Elementary School</t>
  </si>
  <si>
    <t>Beaver Acres Elem</t>
  </si>
  <si>
    <t>Leslie Middle School</t>
  </si>
  <si>
    <t>Leslie Middle</t>
  </si>
  <si>
    <t>The Dalles High School</t>
  </si>
  <si>
    <t>The Dalles High</t>
  </si>
  <si>
    <t>Crook County High School</t>
  </si>
  <si>
    <t>Crook Co High School</t>
  </si>
  <si>
    <t>Ron Russell Middle School</t>
  </si>
  <si>
    <t>West Sylvan Middle School</t>
  </si>
  <si>
    <t>West Sylvan Middle</t>
  </si>
  <si>
    <t>Rosemont Ridge Middle School</t>
  </si>
  <si>
    <t>Rosemont Ridge</t>
  </si>
  <si>
    <t>Linus Pauling Middle School</t>
  </si>
  <si>
    <t>Linus Pauling</t>
  </si>
  <si>
    <t>Springville K-8 School</t>
  </si>
  <si>
    <t>Springville K-8</t>
  </si>
  <si>
    <t>Thomas R Fowler Middle School</t>
  </si>
  <si>
    <t>Thomas R Fowler Middle</t>
  </si>
  <si>
    <t>Jackson Middle School</t>
  </si>
  <si>
    <t>Jackson Middle</t>
  </si>
  <si>
    <t>Conestoga Middle School</t>
  </si>
  <si>
    <t>Conestoga Middle</t>
  </si>
  <si>
    <t>Duniway Middle School</t>
  </si>
  <si>
    <t>A Duniway Middle</t>
  </si>
  <si>
    <t>Marshfield Senior High School</t>
  </si>
  <si>
    <t>Marshfield Sr High</t>
  </si>
  <si>
    <t>Judson Middle School</t>
  </si>
  <si>
    <t>Judson Middle</t>
  </si>
  <si>
    <t>Reynolds Middle School</t>
  </si>
  <si>
    <t>Reynolds Middle</t>
  </si>
  <si>
    <t>Five Oaks Middle School</t>
  </si>
  <si>
    <t>Five Oaks Middle</t>
  </si>
  <si>
    <t>Whitford Middle School</t>
  </si>
  <si>
    <t>Whitford Middle</t>
  </si>
  <si>
    <t>Crossler Middle School</t>
  </si>
  <si>
    <t>Crossler Middle</t>
  </si>
  <si>
    <t>Claggett Creek Middle School</t>
  </si>
  <si>
    <t>Claggett Creek Secondary</t>
  </si>
  <si>
    <t>Ridgeview High School</t>
  </si>
  <si>
    <t>Ridgeview HS</t>
  </si>
  <si>
    <t>Sato Elementary School</t>
  </si>
  <si>
    <t>Sato Elementary</t>
  </si>
  <si>
    <t>Dallas High School</t>
  </si>
  <si>
    <t>Redmond High School</t>
  </si>
  <si>
    <t>Redmond High</t>
  </si>
  <si>
    <t>Benson Polytechnic High School</t>
  </si>
  <si>
    <t>Benson High</t>
  </si>
  <si>
    <t>Beaverton Academy of Science and Engineering (BASE)</t>
  </si>
  <si>
    <t>Neil Armstrong Middle School</t>
  </si>
  <si>
    <t>Neil Armstrong Middle</t>
  </si>
  <si>
    <t>Lake Oswego Middle School</t>
  </si>
  <si>
    <t>Lake Oswego Jr High</t>
  </si>
  <si>
    <t>Scenic Middle School</t>
  </si>
  <si>
    <t>Scenic Middle</t>
  </si>
  <si>
    <t>Alder Creek Middle School</t>
  </si>
  <si>
    <t>Milwaukie High School</t>
  </si>
  <si>
    <t>Milwaukie High</t>
  </si>
  <si>
    <t>Lakeridge Middle School</t>
  </si>
  <si>
    <t>Lakeridge Jr High</t>
  </si>
  <si>
    <t>Mountain View Middle School in Beaverton SD</t>
  </si>
  <si>
    <t>International School of Beaverton</t>
  </si>
  <si>
    <t>Hazelbrook Middle School</t>
  </si>
  <si>
    <t>Hazelbrook Middle</t>
  </si>
  <si>
    <t>Centennial Middle School</t>
  </si>
  <si>
    <t>Centennial Middle</t>
  </si>
  <si>
    <t>McLoughlin Middle School</t>
  </si>
  <si>
    <t>McLoughlin Middle</t>
  </si>
  <si>
    <t>Rock Creek Middle School</t>
  </si>
  <si>
    <t>Redmond Proficiency Academy</t>
  </si>
  <si>
    <t>Redmond Proficiency Academy HS</t>
  </si>
  <si>
    <t>Aloha-Huber Park School</t>
  </si>
  <si>
    <t>Aloha-Huber Park Elem</t>
  </si>
  <si>
    <t>Ashland High School</t>
  </si>
  <si>
    <t>Ashland High</t>
  </si>
  <si>
    <t>Crescent Valley High School</t>
  </si>
  <si>
    <t>Crescent Valley High</t>
  </si>
  <si>
    <t>Caldera High School</t>
  </si>
  <si>
    <t>Twality Middle School</t>
  </si>
  <si>
    <t>Twality Middle</t>
  </si>
  <si>
    <t>Houck Middle School</t>
  </si>
  <si>
    <t>Houck Middle</t>
  </si>
  <si>
    <t>Eagle Point High School</t>
  </si>
  <si>
    <t>Stoller Middle School</t>
  </si>
  <si>
    <t>Hedrick Middle School</t>
  </si>
  <si>
    <t>Hedrick Middle</t>
  </si>
  <si>
    <t>Parkrose High School</t>
  </si>
  <si>
    <t>Parkrose High</t>
  </si>
  <si>
    <t>Tumwater Middle School</t>
  </si>
  <si>
    <t>North Eugene High School</t>
  </si>
  <si>
    <t>North Eugene High</t>
  </si>
  <si>
    <t>Happy Valley Middle School</t>
  </si>
  <si>
    <t>Churchill High School</t>
  </si>
  <si>
    <t>Winston Churchill High</t>
  </si>
  <si>
    <t>Stephens Middle School</t>
  </si>
  <si>
    <t>Stephens Middle</t>
  </si>
  <si>
    <t>Corbett School District 39</t>
  </si>
  <si>
    <t>Corbett School / Springdale School CAPS</t>
  </si>
  <si>
    <t>Corbett School</t>
  </si>
  <si>
    <t>Central High School</t>
  </si>
  <si>
    <t>Central High</t>
  </si>
  <si>
    <t>Rex Putnam High School</t>
  </si>
  <si>
    <t>Rex Putnam High</t>
  </si>
  <si>
    <t>Sherwood Middle School</t>
  </si>
  <si>
    <t>Thurston High School</t>
  </si>
  <si>
    <t>Thurston High</t>
  </si>
  <si>
    <t>Hood River Valley High School</t>
  </si>
  <si>
    <t>Waldo Middle School</t>
  </si>
  <si>
    <t>Waldo Middle</t>
  </si>
  <si>
    <t>Mountain View Senior High School</t>
  </si>
  <si>
    <t>Mountain View High School</t>
  </si>
  <si>
    <t>Springfield High School</t>
  </si>
  <si>
    <t>Springfield High</t>
  </si>
  <si>
    <t>Lebanon High School</t>
  </si>
  <si>
    <t>Lebanon High</t>
  </si>
  <si>
    <t>West Albany High School</t>
  </si>
  <si>
    <t>West Albany High</t>
  </si>
  <si>
    <t>Clackamas High School</t>
  </si>
  <si>
    <t>Clackamas High</t>
  </si>
  <si>
    <t>Silverton High School</t>
  </si>
  <si>
    <t>Silverton High -  Pine Street</t>
  </si>
  <si>
    <t>Lakeridge High School</t>
  </si>
  <si>
    <t>Lakeridge High</t>
  </si>
  <si>
    <t>Lake Oswego Senior High School</t>
  </si>
  <si>
    <t>Lake Oswego Sr High</t>
  </si>
  <si>
    <t>Corvallis High School</t>
  </si>
  <si>
    <t>Corvallis High</t>
  </si>
  <si>
    <t>Wilsonville High School</t>
  </si>
  <si>
    <t>Wilsonville High</t>
  </si>
  <si>
    <t>Bend Senior High School</t>
  </si>
  <si>
    <t>Bend High School</t>
  </si>
  <si>
    <t>Hillsboro High School</t>
  </si>
  <si>
    <t>Hillsboro High</t>
  </si>
  <si>
    <t>Canby High School</t>
  </si>
  <si>
    <t>Newberg Senior High School</t>
  </si>
  <si>
    <t>Newberg Sr High</t>
  </si>
  <si>
    <t>Adrianne C Nelson High School</t>
  </si>
  <si>
    <t>Adrianne C. Nelson</t>
  </si>
  <si>
    <t>South Albany High School</t>
  </si>
  <si>
    <t>South Albany High</t>
  </si>
  <si>
    <t>Sandy High School</t>
  </si>
  <si>
    <t>Sandy High</t>
  </si>
  <si>
    <t>Leodis V. McDaniel High School</t>
  </si>
  <si>
    <t>Leodis V. McDaniel High</t>
  </si>
  <si>
    <t>Beaverton High School</t>
  </si>
  <si>
    <t>Beaverton High</t>
  </si>
  <si>
    <t>Willamette High School</t>
  </si>
  <si>
    <t>Willamette High</t>
  </si>
  <si>
    <t>Summit High School</t>
  </si>
  <si>
    <t>Liberty High School</t>
  </si>
  <si>
    <t>Liberty High</t>
  </si>
  <si>
    <t>Roosevelt High School</t>
  </si>
  <si>
    <t>Roosevelt High</t>
  </si>
  <si>
    <t>Southridge High School</t>
  </si>
  <si>
    <t>Southridge</t>
  </si>
  <si>
    <t>Glencoe High School</t>
  </si>
  <si>
    <t>Glencoe High</t>
  </si>
  <si>
    <t>South Eugene High School</t>
  </si>
  <si>
    <t>South Eugene High</t>
  </si>
  <si>
    <t>Cleveland High School</t>
  </si>
  <si>
    <t>Cleveland High</t>
  </si>
  <si>
    <t>Century High School</t>
  </si>
  <si>
    <t>Century High</t>
  </si>
  <si>
    <t>Sheldon High School</t>
  </si>
  <si>
    <t>Henry D Sheldon High</t>
  </si>
  <si>
    <t>Lincoln High School</t>
  </si>
  <si>
    <t>Lincoln High</t>
  </si>
  <si>
    <t>Grants Pass High School</t>
  </si>
  <si>
    <t>Ida B. Wells-Barnett High School</t>
  </si>
  <si>
    <t>Ida B. Wells-Barnett High</t>
  </si>
  <si>
    <t>Roseburg High School</t>
  </si>
  <si>
    <t>Roseburg Sr High</t>
  </si>
  <si>
    <t>North Medford High School</t>
  </si>
  <si>
    <t>North Medford High</t>
  </si>
  <si>
    <t>Gresham High School</t>
  </si>
  <si>
    <t>Gresham High</t>
  </si>
  <si>
    <t>Sam Barlow High School</t>
  </si>
  <si>
    <t>Sam  Barlow High</t>
  </si>
  <si>
    <t>Aloha High School</t>
  </si>
  <si>
    <t>Woodburn High School</t>
  </si>
  <si>
    <t>Woodburn High</t>
  </si>
  <si>
    <t>Hermiston High School</t>
  </si>
  <si>
    <t>Hermiston High</t>
  </si>
  <si>
    <t>West Salem High School</t>
  </si>
  <si>
    <t>West High</t>
  </si>
  <si>
    <t>Sherwood High School</t>
  </si>
  <si>
    <t>Sherwood High</t>
  </si>
  <si>
    <t>Centennial High School</t>
  </si>
  <si>
    <t>Centennial High</t>
  </si>
  <si>
    <t>Tualatin High School</t>
  </si>
  <si>
    <t>Tualatin High</t>
  </si>
  <si>
    <t>Sprague High School</t>
  </si>
  <si>
    <t>Sprague High</t>
  </si>
  <si>
    <t>Mountainside High School</t>
  </si>
  <si>
    <t>Tigard High School</t>
  </si>
  <si>
    <t>Tigard High</t>
  </si>
  <si>
    <t>Fossil School District 21J</t>
  </si>
  <si>
    <t>Fossil Charter School</t>
  </si>
  <si>
    <t>Fossil School</t>
  </si>
  <si>
    <t>South Medford High School</t>
  </si>
  <si>
    <t>South Medford High</t>
  </si>
  <si>
    <t>Oregon City Senior High School</t>
  </si>
  <si>
    <t>Oregon City High</t>
  </si>
  <si>
    <t>Franklin High School</t>
  </si>
  <si>
    <t>Franklin High</t>
  </si>
  <si>
    <t>West Linn High School</t>
  </si>
  <si>
    <t>West Linn High</t>
  </si>
  <si>
    <t>Sunset High School</t>
  </si>
  <si>
    <t>Sunset High</t>
  </si>
  <si>
    <t>Forest Grove High School</t>
  </si>
  <si>
    <t>Forest Grove High</t>
  </si>
  <si>
    <t>McNary High School</t>
  </si>
  <si>
    <t>McNary High</t>
  </si>
  <si>
    <t>North Salem High School</t>
  </si>
  <si>
    <t>North Salem High</t>
  </si>
  <si>
    <t>South Salem High School</t>
  </si>
  <si>
    <t>South Salem High</t>
  </si>
  <si>
    <t>Grant High School</t>
  </si>
  <si>
    <t>Grant High</t>
  </si>
  <si>
    <t>McKay High School</t>
  </si>
  <si>
    <t>McKay High</t>
  </si>
  <si>
    <t>McMinnville High School</t>
  </si>
  <si>
    <t>McMinnville High</t>
  </si>
  <si>
    <t>Reynolds High School</t>
  </si>
  <si>
    <t>Reynolds High</t>
  </si>
  <si>
    <t>Westview High School</t>
  </si>
  <si>
    <t>Westview High</t>
  </si>
  <si>
    <t>David Douglas High School</t>
  </si>
  <si>
    <t>David Douglas High</t>
  </si>
  <si>
    <t>Ackerman Center</t>
  </si>
  <si>
    <t>Gray Pre Kindergarten</t>
  </si>
  <si>
    <t>Gray PreK</t>
  </si>
  <si>
    <t>Seaside Middle/High School</t>
  </si>
  <si>
    <t>Seaside Middle School</t>
  </si>
  <si>
    <t>Step Up at Edwin Brown Education Center</t>
  </si>
  <si>
    <t>Glendale Elementary School</t>
  </si>
  <si>
    <t>Glendale Elem</t>
  </si>
  <si>
    <t>Highland Elementary / Reedsport Community Charter School</t>
  </si>
  <si>
    <t>Updated to Highland Elementary / Reedsport Community Charter School</t>
  </si>
  <si>
    <t>This is a school under reedsport in CNPweb. On the web Reedsport SD has two schools. https://www.reedsport.k12.or.us/. Suggest updating the name to include both school names as the final school name.</t>
  </si>
  <si>
    <t>Olalla Center</t>
  </si>
  <si>
    <t>Multnomah ESchool District</t>
  </si>
  <si>
    <t>Burlingame Creek</t>
  </si>
  <si>
    <t>Applegate Elementary Portland</t>
  </si>
  <si>
    <t>Corbett Middle School</t>
  </si>
  <si>
    <t>Polk Adolescent Day Treatment Center</t>
  </si>
  <si>
    <t>Palisades World Language School</t>
  </si>
  <si>
    <t>Palisades Elem</t>
  </si>
  <si>
    <t>Family Solutions in Grants Pass SD</t>
  </si>
  <si>
    <t>Family Solutions</t>
  </si>
  <si>
    <t>Oak Street Campus</t>
  </si>
  <si>
    <t>Sacred Heart School Medford</t>
  </si>
  <si>
    <t>Sacred Heart School</t>
  </si>
  <si>
    <t>Wellsprings Friends School</t>
  </si>
  <si>
    <t>Regis High School</t>
  </si>
  <si>
    <t>Regis St. Mary Catholic School</t>
  </si>
  <si>
    <t>Regis St. Mary</t>
  </si>
  <si>
    <t>Muslim Educational Trust</t>
  </si>
  <si>
    <t>Muslim Educational Trust (MET)</t>
  </si>
  <si>
    <t>Serendipity Center</t>
  </si>
  <si>
    <t>Visitation School</t>
  </si>
  <si>
    <t>Downtown Learning Center</t>
  </si>
  <si>
    <t>Mt. Scott Learning Center</t>
  </si>
  <si>
    <t>Mt Scott Park Center for Learning</t>
  </si>
  <si>
    <t>Community Transitional School</t>
  </si>
  <si>
    <t xml:space="preserve">Community Transitional School (CTP) </t>
  </si>
  <si>
    <t>Portland OIC</t>
  </si>
  <si>
    <t>RAMS (Rosemary Anderson Middle School)</t>
  </si>
  <si>
    <t>RAHS Lents</t>
  </si>
  <si>
    <t>Chemawa Indian School</t>
  </si>
  <si>
    <t>Oregon School for the Deaf</t>
  </si>
  <si>
    <t>Youth Progress Learning Center</t>
  </si>
  <si>
    <t>Youth Progress Association</t>
  </si>
  <si>
    <t>Dome School</t>
  </si>
  <si>
    <t>Lane ESchool District</t>
  </si>
  <si>
    <t>Lane School</t>
  </si>
  <si>
    <t>Community Roots Charter</t>
  </si>
  <si>
    <t>Damascus School</t>
  </si>
  <si>
    <t>Damascus-SSC</t>
  </si>
  <si>
    <t>Updated school name</t>
  </si>
  <si>
    <t>Ok</t>
  </si>
  <si>
    <t>Oak Grove Academy</t>
  </si>
  <si>
    <t>Dallas High (Morrison Campus)</t>
  </si>
  <si>
    <t>Knott Creek School</t>
  </si>
  <si>
    <t>Arata Creek/The Creeks</t>
  </si>
  <si>
    <t>Arata Creek</t>
  </si>
  <si>
    <t>5-12</t>
  </si>
  <si>
    <t>Pioneer Programs</t>
  </si>
  <si>
    <t>Center for Advanced Learning</t>
  </si>
  <si>
    <t>Center for Advance Learning</t>
  </si>
  <si>
    <t>Access Alternative Program</t>
  </si>
  <si>
    <t>Access</t>
  </si>
  <si>
    <t>2-8</t>
  </si>
  <si>
    <t>Fir Ridge Campus</t>
  </si>
  <si>
    <t>De La Salle North Catholic High School</t>
  </si>
  <si>
    <t>De La Salle North Catholic HS</t>
  </si>
  <si>
    <t>St. Andrew Nativity School</t>
  </si>
  <si>
    <t>Community Transition Program (CTP) in David Douglas SD</t>
  </si>
  <si>
    <t>Community Transition Program</t>
  </si>
  <si>
    <t>Native American Youth and Family Center</t>
  </si>
  <si>
    <t>NAYA Many Nations Academy (MNA)</t>
  </si>
  <si>
    <t>Many Nations Academy</t>
  </si>
  <si>
    <t>Community Transitions Program (CTP) in Springfield SD</t>
  </si>
  <si>
    <t>Community Transitions Program (CTP)</t>
  </si>
  <si>
    <t>Rosemary Anderson High School - East (Gresham)</t>
  </si>
  <si>
    <t>Rosemary Anderson High School East</t>
  </si>
  <si>
    <t xml:space="preserve">Rosemary Anderson High School - East (Gresham)  </t>
  </si>
  <si>
    <t>Open School Inc.</t>
  </si>
  <si>
    <t>Open School East</t>
  </si>
  <si>
    <t>Wheatley School</t>
  </si>
  <si>
    <t>HOLLA School</t>
  </si>
  <si>
    <t>Riverside High School</t>
  </si>
  <si>
    <t>9-9</t>
  </si>
  <si>
    <t>Tamarack Elementary School</t>
  </si>
  <si>
    <t>Oakdale Middle School</t>
  </si>
  <si>
    <t>Clark Elem</t>
  </si>
  <si>
    <t>Art Rutkin Elementary School</t>
  </si>
  <si>
    <t>Catalyst High School</t>
  </si>
  <si>
    <t>Pace High School</t>
  </si>
  <si>
    <t>Pace- High School</t>
  </si>
  <si>
    <t>Wilson River School</t>
  </si>
  <si>
    <t>Bridges</t>
  </si>
  <si>
    <t>Community Transitions Program - Green Thumb Campus</t>
  </si>
  <si>
    <t>CTC SE</t>
  </si>
  <si>
    <t>12-12</t>
  </si>
  <si>
    <t>Updated to Community Transitions Program: Green Thumb Campus</t>
  </si>
  <si>
    <t>Community Transitions Program: Green Thumb Campus</t>
  </si>
  <si>
    <t>Community Transitions Program - King Annex</t>
  </si>
  <si>
    <t>CTC NE</t>
  </si>
  <si>
    <t>Updated to Community Transitions Program: King Annex</t>
  </si>
  <si>
    <t>Community Transitions Program: King Annex</t>
  </si>
  <si>
    <t>Community Alternative Learning Center (CALC)</t>
  </si>
  <si>
    <t>CALC-Community Alternative Learning Center</t>
  </si>
  <si>
    <t>Roots Program</t>
  </si>
  <si>
    <t>Career Technical Education Center (CTEC)</t>
  </si>
  <si>
    <t>CTEC</t>
  </si>
  <si>
    <t>Updated name</t>
  </si>
  <si>
    <t>agree, this is what is on its websie: https://ctec.salkeiz.k12.or.us/</t>
  </si>
  <si>
    <t>BIC Portland Road</t>
  </si>
  <si>
    <t>BIC</t>
  </si>
  <si>
    <t>Jackson Campus - Alternative Education</t>
  </si>
  <si>
    <t>Jackson Campus - Alt Ed</t>
  </si>
  <si>
    <t>Multnomah Learning Academy Middle School</t>
  </si>
  <si>
    <t>Fox Hollow School</t>
  </si>
  <si>
    <t>Odyssey Program at East Sylvan</t>
  </si>
  <si>
    <t>Odyssey @ East Sylvan</t>
  </si>
  <si>
    <t>Hillsboro School District Transition Services (CTS)</t>
  </si>
  <si>
    <t>HSD Schools CTS</t>
  </si>
  <si>
    <t xml:space="preserve">That is what is in CNPweb. I don’t know what parents will call the school. </t>
  </si>
  <si>
    <t>Heron Creek- Clackamas River</t>
  </si>
  <si>
    <t>DART School - Discovering and Rising Together</t>
  </si>
  <si>
    <t>DART School</t>
  </si>
  <si>
    <t>Yes, that is what is in CNP web and on PPS website.DART School / DART School (pps.net)</t>
  </si>
  <si>
    <t>Community Transitions Program (CTP) in Reynolds SD</t>
  </si>
  <si>
    <t>Roberts High School At Chemekata</t>
  </si>
  <si>
    <t>Eastern Oregon Headstart Baker Center</t>
  </si>
  <si>
    <t>Eastern Oregon Headstart  Baker Center</t>
  </si>
  <si>
    <t>Centennial Transition Center - CTC</t>
  </si>
  <si>
    <t>Little Pirates Preschool</t>
  </si>
  <si>
    <t>PreK-PreK</t>
  </si>
  <si>
    <t xml:space="preserve">Early Learning Center Gervais </t>
  </si>
  <si>
    <t>Early Learning Center</t>
  </si>
  <si>
    <t>Nyssa Early Head Start Program</t>
  </si>
  <si>
    <t>Clarendon Early Learning Academy</t>
  </si>
  <si>
    <t>Sacajawea Head Start</t>
  </si>
  <si>
    <t>Alder Pre Kindergarten</t>
  </si>
  <si>
    <t>Alder Pre K</t>
  </si>
  <si>
    <t>ESCC (East Salem Community Center)</t>
  </si>
  <si>
    <t>Seymour Center</t>
  </si>
  <si>
    <t>Head Start in Scappoose</t>
  </si>
  <si>
    <t>Silver Falls - Preschool Promise</t>
  </si>
  <si>
    <t>Preschool Promise</t>
  </si>
  <si>
    <t>Per this comment, should we remove this school ID?
No longer participating in NSLP.  We made need to work together once POC submit preschool enrollment to ensure the site is participating in NSP. Our challenge is that preschools do not have institution id and may be served meals with other schools.</t>
  </si>
  <si>
    <t>Sequoia Falls Academy</t>
  </si>
  <si>
    <t>Lifeworks</t>
  </si>
  <si>
    <t>WISE Rise Church</t>
  </si>
  <si>
    <t>Chemekata High School</t>
  </si>
  <si>
    <t>Baker Early Childhood Center</t>
  </si>
  <si>
    <t>Bethel Early Child Learning Center</t>
  </si>
  <si>
    <t>BIC Fruitland</t>
  </si>
  <si>
    <t>BIC 2</t>
  </si>
  <si>
    <t>Bridges to Independence</t>
  </si>
  <si>
    <t>11-12</t>
  </si>
  <si>
    <t>CTEC Hangar</t>
  </si>
  <si>
    <t>Vale - Preschool Promise</t>
  </si>
  <si>
    <t>Per this comment, should we remove this school ID?
No longer participating in NSLP.  We made need to work together once POC submit preschool enrollment to ensure the site is participating in NSP. Our challenge is that preschools do not have institution id and may be served meals with other schools</t>
  </si>
  <si>
    <t>Roberts Middle School</t>
  </si>
  <si>
    <t>Sheridan All Prep Children's Center</t>
  </si>
  <si>
    <t>Sheridan AllPrep Children's Center</t>
  </si>
  <si>
    <t>West Gresham Adult Living Program</t>
  </si>
  <si>
    <t>West Gresham-ALP</t>
  </si>
  <si>
    <t>Updated school name, Made a dummy ID for this school since there are no students in the SED file with the original child ID 2183</t>
  </si>
  <si>
    <t>Seaside High School</t>
  </si>
  <si>
    <t>Glide Middle School</t>
  </si>
  <si>
    <t>Oakridge High School</t>
  </si>
  <si>
    <t>Taft Middle School</t>
  </si>
  <si>
    <t>Toledo Junior High</t>
  </si>
  <si>
    <t>Waldport Middle School</t>
  </si>
  <si>
    <t>St Paul High</t>
  </si>
  <si>
    <t>Willamina Middle School</t>
  </si>
  <si>
    <t>Lifeworks Northwest - 	ODE LTCT</t>
  </si>
  <si>
    <t>Looking Glass Community Services</t>
  </si>
  <si>
    <t>Looking Glass Center Point School</t>
  </si>
  <si>
    <t>Looking Glass Riverfront School &amp; Career Center</t>
  </si>
  <si>
    <t>Holy Redeemer Area School</t>
  </si>
  <si>
    <t>Realms Middle School</t>
  </si>
  <si>
    <t>Sheridan All Prep Academy</t>
  </si>
  <si>
    <t>Heron Creek Program- Clackamas ESD</t>
  </si>
  <si>
    <t>Community Alternative Learning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</si>
</sst>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ptos Narrow"/>
      <family val="2"/>
      <scheme val="minor"/>
    </font>
    <font>
      <sz val="11"/>
      <color theme="1"/>
      <name val="Aptos Narrow"/>
      <family val="2"/>
      <scheme val="minor"/>
    </font>
    <font>
      <sz val="11"/>
      <color rgb="FF006100"/>
      <name val="Aptos Narrow"/>
      <family val="2"/>
      <scheme val="minor"/>
    </font>
    <font>
      <b/>
      <sz val="11"/>
      <color theme="1"/>
      <name val="Aptos Narrow"/>
      <family val="2"/>
      <scheme val="minor"/>
    </font>
    <font>
      <u/>
      <sz val="11"/>
      <color theme="10"/>
      <name val="Aptos Narrow"/>
      <family val="2"/>
      <scheme val="minor"/>
    </font>
    <font>
      <sz val="11"/>
      <color theme="1"/>
      <name val="Calibri"/>
      <family val="2"/>
    </font>
  </fonts>
  <fills count="5">
    <fill>
      <patternFill patternType="none"/>
    </fill>
    <fill>
      <patternFill patternType="gray125"/>
    </fill>
    <fill>
      <patternFill patternType="solid">
        <fgColor rgb="FFC6EFCE"/>
      </patternFill>
    </fill>
    <fill>
      <patternFill patternType="solid">
        <fgColor theme="4"/>
        <bgColor theme="4"/>
      </patternFill>
    </fill>
    <fill>
      <patternFill patternType="solid">
        <fgColor rgb="FFFFFF00"/>
        <bgColor indexed="64"/>
      </patternFill>
    </fill>
  </fills>
  <borders count="6">
    <border>
      <left/>
      <right/>
      <top/>
      <bottom/>
      <diagonal/>
    </border>
    <border>
      <left style="thin">
        <color auto="1"/>
      </left>
      <right style="thin">
        <color auto="1"/>
      </right>
      <top/>
      <bottom style="thin">
        <color auto="1"/>
      </bottom>
      <diagonal/>
    </border>
    <border>
      <left/>
      <right/>
      <top style="thin">
        <color theme="4"/>
      </top>
      <bottom/>
      <diagonal/>
    </border>
    <border>
      <left style="thin">
        <color theme="4"/>
      </left>
      <right/>
      <top style="thin">
        <color theme="4"/>
      </top>
      <bottom/>
      <diagonal/>
    </border>
    <border>
      <left/>
      <right/>
      <top style="thin">
        <color theme="4"/>
      </top>
      <bottom style="thin">
        <color theme="4"/>
      </bottom>
      <diagonal/>
    </border>
    <border>
      <left/>
      <right/>
      <top style="thin">
        <color theme="1"/>
      </top>
      <bottom/>
      <diagonal/>
    </border>
  </borders>
  <cellStyleXfs count="4">
    <xf numFmtId="0" fontId="0" fillId="0" borderId="0"/>
    <xf numFmtId="9" fontId="1" fillId="0" borderId="0" applyFont="0" applyFill="0" applyBorder="0" applyAlignment="0" applyProtection="0"/>
    <xf numFmtId="0" fontId="2" fillId="2" borderId="0" applyNumberFormat="0" applyBorder="0" applyAlignment="0" applyProtection="0"/>
    <xf numFmtId="0" fontId="4" fillId="0" borderId="0" applyNumberFormat="0" applyFill="0" applyBorder="0" applyAlignment="0" applyProtection="0"/>
  </cellStyleXfs>
  <cellXfs count="20">
    <xf numFmtId="0" fontId="0" fillId="0" borderId="0" xfId="0"/>
    <xf numFmtId="0" fontId="3" fillId="0" borderId="1" xfId="0" applyFont="1" applyBorder="1" applyAlignment="1">
      <alignment horizontal="center" vertical="top"/>
    </xf>
    <xf numFmtId="0" fontId="2" fillId="2" borderId="1" xfId="2" applyBorder="1" applyAlignment="1">
      <alignment horizontal="center" vertical="top"/>
    </xf>
    <xf numFmtId="0" fontId="3" fillId="3" borderId="1" xfId="0" applyFont="1" applyFill="1" applyBorder="1" applyAlignment="1">
      <alignment horizontal="center" vertical="top"/>
    </xf>
    <xf numFmtId="10" fontId="0" fillId="0" borderId="0" xfId="1" applyNumberFormat="1" applyFont="1"/>
    <xf numFmtId="0" fontId="0" fillId="0" borderId="0" xfId="0" applyAlignment="1">
      <alignment wrapText="1"/>
    </xf>
    <xf numFmtId="0" fontId="0" fillId="0" borderId="2" xfId="0" applyBorder="1"/>
    <xf numFmtId="0" fontId="0" fillId="0" borderId="3" xfId="0" applyBorder="1"/>
    <xf numFmtId="0" fontId="0" fillId="4" borderId="0" xfId="0" applyFill="1"/>
    <xf numFmtId="0" fontId="0" fillId="4" borderId="0" xfId="0" applyFill="1" applyAlignment="1">
      <alignment wrapText="1"/>
    </xf>
    <xf numFmtId="0" fontId="4" fillId="4" borderId="0" xfId="3" applyFill="1" applyAlignment="1">
      <alignment wrapText="1"/>
    </xf>
    <xf numFmtId="0" fontId="0" fillId="0" borderId="2" xfId="0" applyBorder="1" applyAlignment="1">
      <alignment vertical="top" wrapText="1"/>
    </xf>
    <xf numFmtId="0" fontId="0" fillId="0" borderId="3" xfId="0" applyBorder="1" applyAlignment="1">
      <alignment vertical="top" wrapText="1"/>
    </xf>
    <xf numFmtId="10" fontId="0" fillId="0" borderId="0" xfId="0" applyNumberFormat="1"/>
    <xf numFmtId="0" fontId="0" fillId="0" borderId="4" xfId="0" applyBorder="1"/>
    <xf numFmtId="0" fontId="5" fillId="0" borderId="3" xfId="0" applyFont="1" applyBorder="1" applyAlignment="1">
      <alignment vertical="top" wrapText="1"/>
    </xf>
    <xf numFmtId="0" fontId="0" fillId="4" borderId="2" xfId="0" applyFill="1" applyBorder="1"/>
    <xf numFmtId="0" fontId="0" fillId="0" borderId="5" xfId="0" applyBorder="1"/>
    <xf numFmtId="0" fontId="0" fillId="0" borderId="5" xfId="0" applyBorder="1" applyAlignment="1">
      <alignment vertical="top" wrapText="1"/>
    </xf>
    <xf numFmtId="0" fontId="5" fillId="0" borderId="5" xfId="0" applyFont="1" applyBorder="1" applyAlignment="1">
      <alignment vertical="top" wrapText="1"/>
    </xf>
  </cellXfs>
  <cellStyles count="4">
    <cellStyle name="Good" xfId="2" builtinId="26"/>
    <cellStyle name="Hyperlink" xfId="3" builtinId="8"/>
    <cellStyle name="Normal" xfId="0" builtinId="0"/>
    <cellStyle name="Percent" xfId="1" builtinId="5"/>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0" formatCode="General"/>
    </dxf>
    <dxf>
      <numFmt numFmtId="0" formatCode="General"/>
    </dxf>
    <dxf>
      <numFmt numFmtId="14" formatCode="0.00%"/>
    </dxf>
    <dxf>
      <fill>
        <patternFill patternType="none">
          <fgColor indexed="64"/>
          <bgColor auto="1"/>
        </patternFill>
      </fill>
    </dxf>
    <dxf>
      <border outline="0">
        <top style="thin">
          <color auto="1"/>
        </top>
      </border>
    </dxf>
    <dxf>
      <border outline="0">
        <bottom style="thin">
          <color auto="1"/>
        </bottom>
      </border>
    </dxf>
    <dxf>
      <font>
        <b/>
        <i val="0"/>
        <strike val="0"/>
        <condense val="0"/>
        <extend val="0"/>
        <outline val="0"/>
        <shadow val="0"/>
        <u val="none"/>
        <vertAlign val="baseline"/>
        <sz val="11"/>
        <color theme="1"/>
        <name val="Aptos Narrow"/>
        <family val="2"/>
        <scheme val="minor"/>
      </font>
      <alignment horizontal="center" vertical="top"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984064F-7175-4425-B70F-EE998139378D}" name="Table1" displayName="Table1" ref="A1:AD1260" totalsRowShown="0" headerRowDxfId="31" headerRowBorderDxfId="30" tableBorderDxfId="29">
  <autoFilter ref="A1:AD1260" xr:uid="{7BE1C95F-2EEA-4760-B98A-F610EDBC39A8}"/>
  <tableColumns count="30">
    <tableColumn id="1" xr3:uid="{363938B0-9174-4BEA-B999-B1BAAB9BB71D}" name="SponsorNbr"/>
    <tableColumn id="2" xr3:uid="{637E9923-63A9-4003-B6EF-BE66F42EC2B0}" name="Sponsor/School Dist."/>
    <tableColumn id="3" xr3:uid="{E19F6E32-F14F-47AB-BF1A-08DE56A2E8E2}" name="ODEInstId (Parent ID)" dataDxfId="28"/>
    <tableColumn id="26" xr3:uid="{D502F58E-B29B-43A7-AB47-0A415EF56411}" name="District ID (PEBT DB)"/>
    <tableColumn id="4" xr3:uid="{56AA85A6-24A3-4BB8-9F09-0F3A601EB211}" name="ADM Reported Under"/>
    <tableColumn id="31" xr3:uid="{741982C6-B014-449B-97F2-2D09C312CE2B}" name="Final School Name"/>
    <tableColumn id="6" xr3:uid="{C4F0B3FE-8738-42DB-84ED-591D5C1014C9}" name="Final School ID"/>
    <tableColumn id="5" xr3:uid="{5F2838B4-BF6E-47B5-BA01-ED542FEF5E4C}" name="Site (2024 ODE data)"/>
    <tableColumn id="24" xr3:uid="{3F3B2FC8-337C-4039-991D-243DC0A795FB}" name="School Name (PEBT DB)"/>
    <tableColumn id="25" xr3:uid="{59623018-E1E4-4882-A083-3C383CE2F6F7}" name="Institution ID (PEBT DB)"/>
    <tableColumn id="7" xr3:uid="{42A8AE6E-B1E0-46B0-AAA8-D7540A28CBDC}" name="Site Nbr"/>
    <tableColumn id="8" xr3:uid="{86D43CA2-0C24-4680-BBE0-681437332DDA}" name="Organization Type"/>
    <tableColumn id="9" xr3:uid="{6232912B-81D5-4643-8253-33556168135C}" name="School Type"/>
    <tableColumn id="10" xr3:uid="{3882DC23-6DD0-4DA1-96A5-FC3ADB72FB74}" name="CEP/Prov2 2023"/>
    <tableColumn id="11" xr3:uid="{BB982615-46EB-499D-B738-62342A481C3B}" name="CEP/Prov2 2024"/>
    <tableColumn id="12" xr3:uid="{4F576E5C-FC05-4D0E-A75D-A4A0CE9CFF8E}" name="ADM Counts"/>
    <tableColumn id="18" xr3:uid="{20372EBC-3DE3-4D9B-8552-4AD9EBCF2906}" name="ADM count (PEBT DB)"/>
    <tableColumn id="22" xr3:uid="{069C97B6-0309-48FD-A64E-45033A18B773}" name="ADM count % cng" dataDxfId="27">
      <calculatedColumnFormula>(Table1[[#This Row],[ADM Counts]]-Table1[[#This Row],[ADM count (PEBT DB)]])/Table1[[#This Row],[ADM Counts]]</calculatedColumnFormula>
    </tableColumn>
    <tableColumn id="13" xr3:uid="{6E0E82E0-21C9-40A7-8B9D-231CF59CD86C}" name="2023 Highest Days Enrollment"/>
    <tableColumn id="19" xr3:uid="{A9A38C50-6846-4859-A66C-8344E10A28E9}" name="2024 Highest Days Enrollment"/>
    <tableColumn id="23" xr3:uid="{44C96213-9711-44C3-BF74-755A5C1689D4}" name="Highest Days Enrollment % cng" dataDxfId="26">
      <calculatedColumnFormula>(Table1[[#This Row],[2024 Highest Days Enrollment]]-Table1[[#This Row],[2023 Highest Days Enrollment]])/Table1[[#This Row],[2023 Highest Days Enrollment]]</calculatedColumnFormula>
    </tableColumn>
    <tableColumn id="14" xr3:uid="{24829B8C-AA16-48C4-8471-729A3F9483B5}" name="2023 F &amp; R"/>
    <tableColumn id="16" xr3:uid="{27DBA05C-FC01-49D0-9359-3E3A7F998243}" name="2024 F &amp; R"/>
    <tableColumn id="33" xr3:uid="{EADE3E85-2D98-4859-8A74-1411352D334D}" name="F &amp; R % cng" dataDxfId="25">
      <calculatedColumnFormula>(Table1[[#This Row],[2024 F &amp; R]]-Table1[[#This Row],[2023 F &amp; R]])/Table1[[#This Row],[2023 F &amp; R]]</calculatedColumnFormula>
    </tableColumn>
    <tableColumn id="20" xr3:uid="{E9772B70-E13D-4381-878D-994FE140868C}" name="FandR counts (PEBT DB)"/>
    <tableColumn id="17" xr3:uid="{F1750C4C-B98F-4178-9952-A86EE3725B9C}" name="Grades Served"/>
    <tableColumn id="21" xr3:uid="{FA53E169-43C4-4C4E-8DDF-5E8B623DEB53}" name="CED (PEBT DB) "/>
    <tableColumn id="29" xr3:uid="{2311B3B0-9B7F-4C24-8D71-4B2EBBFC6AB6}" name="Head Start"/>
    <tableColumn id="15" xr3:uid="{590CFC27-8BB1-4199-A9F3-2E554E84134E}" name="Deloitte comments"/>
    <tableColumn id="27" xr3:uid="{0D419AF5-BE83-4466-ADE7-C6993385FB33}" name="ODE Comments"/>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pps.net/da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8D516-C95D-4551-B23D-C5438500AFE7}">
  <dimension ref="A1:AD1260"/>
  <sheetViews>
    <sheetView tabSelected="1" topLeftCell="B1" zoomScale="62" workbookViewId="0">
      <pane ySplit="1" topLeftCell="A2" activePane="bottomLeft" state="frozen"/>
      <selection pane="bottomLeft" activeCell="B1" sqref="B1"/>
    </sheetView>
  </sheetViews>
  <sheetFormatPr defaultRowHeight="14.5" x14ac:dyDescent="0.35"/>
  <cols>
    <col min="1" max="1" width="16" hidden="1" customWidth="1"/>
    <col min="2" max="2" width="38.7265625" customWidth="1"/>
    <col min="3" max="3" width="24.54296875" bestFit="1" customWidth="1"/>
    <col min="4" max="4" width="23.453125" hidden="1" customWidth="1"/>
    <col min="5" max="5" width="25" hidden="1" customWidth="1"/>
    <col min="6" max="6" width="52.54296875" bestFit="1" customWidth="1"/>
    <col min="7" max="7" width="22.1796875" customWidth="1"/>
    <col min="8" max="8" width="58.7265625" hidden="1" customWidth="1"/>
    <col min="9" max="9" width="58" hidden="1" customWidth="1"/>
    <col min="10" max="10" width="28.26953125" hidden="1" customWidth="1"/>
    <col min="11" max="11" width="25.453125" hidden="1" customWidth="1"/>
    <col min="12" max="12" width="23.453125" hidden="1" customWidth="1"/>
    <col min="13" max="13" width="20.54296875" hidden="1" customWidth="1"/>
    <col min="14" max="14" width="18.36328125" hidden="1" customWidth="1"/>
    <col min="15" max="15" width="18.7265625" hidden="1" customWidth="1"/>
    <col min="16" max="16" width="18.7265625" customWidth="1"/>
    <col min="17" max="17" width="16.81640625" hidden="1" customWidth="1"/>
    <col min="18" max="18" width="23.7265625" hidden="1" customWidth="1"/>
    <col min="19" max="19" width="34.1796875" hidden="1" customWidth="1"/>
    <col min="20" max="21" width="30.54296875" hidden="1" customWidth="1"/>
    <col min="22" max="22" width="31.453125" hidden="1" customWidth="1"/>
    <col min="23" max="23" width="14.1796875" customWidth="1"/>
    <col min="24" max="24" width="14.1796875" hidden="1" customWidth="1"/>
    <col min="25" max="25" width="14.81640625" hidden="1" customWidth="1"/>
    <col min="26" max="26" width="25.54296875" hidden="1" customWidth="1"/>
    <col min="27" max="27" width="17.453125" hidden="1" customWidth="1"/>
    <col min="28" max="28" width="18.54296875" customWidth="1"/>
    <col min="29" max="29" width="43.26953125" hidden="1" customWidth="1"/>
    <col min="30" max="30" width="69" style="5" hidden="1" customWidth="1"/>
  </cols>
  <sheetData>
    <row r="1" spans="1:30" x14ac:dyDescent="0.35">
      <c r="A1" s="1" t="s">
        <v>0</v>
      </c>
      <c r="B1" s="1" t="s">
        <v>1</v>
      </c>
      <c r="C1" s="1" t="s">
        <v>2</v>
      </c>
      <c r="D1" s="2" t="s">
        <v>3</v>
      </c>
      <c r="E1" s="1" t="s">
        <v>4</v>
      </c>
      <c r="F1" s="1" t="s">
        <v>5</v>
      </c>
      <c r="G1" s="1" t="s">
        <v>6</v>
      </c>
      <c r="H1" s="1" t="s">
        <v>7</v>
      </c>
      <c r="I1" s="2" t="s">
        <v>8</v>
      </c>
      <c r="J1" s="2" t="s">
        <v>9</v>
      </c>
      <c r="K1" s="1" t="s">
        <v>10</v>
      </c>
      <c r="L1" s="1" t="s">
        <v>11</v>
      </c>
      <c r="M1" s="1" t="s">
        <v>12</v>
      </c>
      <c r="N1" s="1" t="s">
        <v>13</v>
      </c>
      <c r="O1" s="1" t="s">
        <v>14</v>
      </c>
      <c r="P1" s="1" t="s">
        <v>15</v>
      </c>
      <c r="Q1" s="2" t="s">
        <v>16</v>
      </c>
      <c r="R1" t="s">
        <v>17</v>
      </c>
      <c r="S1" s="1" t="s">
        <v>18</v>
      </c>
      <c r="T1" s="1" t="s">
        <v>19</v>
      </c>
      <c r="U1" s="1" t="s">
        <v>20</v>
      </c>
      <c r="V1" s="1" t="s">
        <v>21</v>
      </c>
      <c r="W1" s="1" t="s">
        <v>22</v>
      </c>
      <c r="X1" s="1" t="s">
        <v>23</v>
      </c>
      <c r="Y1" s="2" t="s">
        <v>24</v>
      </c>
      <c r="Z1" s="1" t="s">
        <v>25</v>
      </c>
      <c r="AA1" s="2" t="s">
        <v>26</v>
      </c>
      <c r="AB1" s="1" t="s">
        <v>27</v>
      </c>
      <c r="AC1" s="1" t="s">
        <v>28</v>
      </c>
      <c r="AD1" s="3" t="s">
        <v>29</v>
      </c>
    </row>
    <row r="2" spans="1:30" x14ac:dyDescent="0.35">
      <c r="A2">
        <v>3210001</v>
      </c>
      <c r="B2" t="s">
        <v>30</v>
      </c>
      <c r="C2">
        <v>2219</v>
      </c>
      <c r="D2">
        <v>2219</v>
      </c>
      <c r="F2" t="s">
        <v>31</v>
      </c>
      <c r="G2">
        <v>1084</v>
      </c>
      <c r="H2" t="s">
        <v>32</v>
      </c>
      <c r="I2" t="s">
        <v>31</v>
      </c>
      <c r="J2">
        <v>1084</v>
      </c>
      <c r="K2">
        <v>11172</v>
      </c>
      <c r="L2" t="s">
        <v>33</v>
      </c>
      <c r="M2" t="s">
        <v>34</v>
      </c>
      <c r="N2" t="s">
        <v>35</v>
      </c>
      <c r="O2" t="s">
        <v>35</v>
      </c>
      <c r="P2">
        <v>5</v>
      </c>
      <c r="Q2">
        <v>5</v>
      </c>
      <c r="R2" s="4">
        <f>(Table1[[#This Row],[ADM Counts]]-Table1[[#This Row],[ADM count (PEBT DB)]])/Table1[[#This Row],[ADM Counts]]</f>
        <v>0</v>
      </c>
      <c r="S2">
        <v>5</v>
      </c>
      <c r="T2">
        <v>6</v>
      </c>
      <c r="U2" s="4">
        <f>(Table1[[#This Row],[2024 Highest Days Enrollment]]-Table1[[#This Row],[2023 Highest Days Enrollment]])/Table1[[#This Row],[2023 Highest Days Enrollment]]</f>
        <v>0.2</v>
      </c>
      <c r="V2">
        <v>3</v>
      </c>
      <c r="W2">
        <v>6</v>
      </c>
      <c r="X2" s="4">
        <f>(Table1[[#This Row],[2024 F &amp; R]]-Table1[[#This Row],[2023 F &amp; R]])/Table1[[#This Row],[2023 F &amp; R]]</f>
        <v>1</v>
      </c>
      <c r="Y2">
        <v>3</v>
      </c>
      <c r="Z2" t="s">
        <v>36</v>
      </c>
      <c r="AA2" t="s">
        <v>37</v>
      </c>
      <c r="AB2" t="s">
        <v>35</v>
      </c>
      <c r="AD2"/>
    </row>
    <row r="3" spans="1:30" x14ac:dyDescent="0.35">
      <c r="A3">
        <v>1207001</v>
      </c>
      <c r="B3" t="s">
        <v>38</v>
      </c>
      <c r="C3">
        <v>2008</v>
      </c>
      <c r="D3">
        <v>2008</v>
      </c>
      <c r="F3" t="s">
        <v>39</v>
      </c>
      <c r="G3">
        <v>330</v>
      </c>
      <c r="H3" t="s">
        <v>40</v>
      </c>
      <c r="I3" t="s">
        <v>39</v>
      </c>
      <c r="J3">
        <v>330</v>
      </c>
      <c r="K3">
        <v>10086</v>
      </c>
      <c r="L3" t="s">
        <v>33</v>
      </c>
      <c r="M3" t="s">
        <v>41</v>
      </c>
      <c r="N3" t="s">
        <v>35</v>
      </c>
      <c r="O3" t="s">
        <v>35</v>
      </c>
      <c r="P3">
        <v>13</v>
      </c>
      <c r="Q3">
        <v>13</v>
      </c>
      <c r="R3" s="4">
        <f>(Table1[[#This Row],[ADM Counts]]-Table1[[#This Row],[ADM count (PEBT DB)]])/Table1[[#This Row],[ADM Counts]]</f>
        <v>0</v>
      </c>
      <c r="S3">
        <v>12</v>
      </c>
      <c r="T3">
        <v>12</v>
      </c>
      <c r="U3" s="4">
        <f>(Table1[[#This Row],[2024 Highest Days Enrollment]]-Table1[[#This Row],[2023 Highest Days Enrollment]])/Table1[[#This Row],[2023 Highest Days Enrollment]]</f>
        <v>0</v>
      </c>
      <c r="V3">
        <v>4</v>
      </c>
      <c r="W3">
        <v>8</v>
      </c>
      <c r="X3" s="4">
        <f>(Table1[[#This Row],[2024 F &amp; R]]-Table1[[#This Row],[2023 F &amp; R]])/Table1[[#This Row],[2023 F &amp; R]]</f>
        <v>1</v>
      </c>
      <c r="Y3">
        <v>6</v>
      </c>
      <c r="Z3" t="s">
        <v>42</v>
      </c>
      <c r="AA3" t="s">
        <v>37</v>
      </c>
      <c r="AB3" t="s">
        <v>35</v>
      </c>
      <c r="AD3"/>
    </row>
    <row r="4" spans="1:30" x14ac:dyDescent="0.35">
      <c r="A4">
        <v>703001</v>
      </c>
      <c r="B4" t="s">
        <v>43</v>
      </c>
      <c r="C4">
        <v>1970</v>
      </c>
      <c r="D4">
        <v>1970</v>
      </c>
      <c r="F4" t="s">
        <v>44</v>
      </c>
      <c r="G4">
        <v>222</v>
      </c>
      <c r="H4" t="s">
        <v>45</v>
      </c>
      <c r="I4" t="s">
        <v>44</v>
      </c>
      <c r="J4">
        <v>222</v>
      </c>
      <c r="K4">
        <v>10063</v>
      </c>
      <c r="L4" t="s">
        <v>33</v>
      </c>
      <c r="M4" t="s">
        <v>41</v>
      </c>
      <c r="N4" t="s">
        <v>46</v>
      </c>
      <c r="O4" t="s">
        <v>46</v>
      </c>
      <c r="P4">
        <v>17</v>
      </c>
      <c r="Q4">
        <v>17</v>
      </c>
      <c r="R4" s="4">
        <f>(Table1[[#This Row],[ADM Counts]]-Table1[[#This Row],[ADM count (PEBT DB)]])/Table1[[#This Row],[ADM Counts]]</f>
        <v>0</v>
      </c>
      <c r="S4">
        <v>23</v>
      </c>
      <c r="T4">
        <v>26</v>
      </c>
      <c r="U4" s="4">
        <f>(Table1[[#This Row],[2024 Highest Days Enrollment]]-Table1[[#This Row],[2023 Highest Days Enrollment]])/Table1[[#This Row],[2023 Highest Days Enrollment]]</f>
        <v>0.13043478260869565</v>
      </c>
      <c r="V4">
        <v>14.763999999999999</v>
      </c>
      <c r="W4">
        <v>16.689</v>
      </c>
      <c r="X4" s="4">
        <f>(Table1[[#This Row],[2024 F &amp; R]]-Table1[[#This Row],[2023 F &amp; R]])/Table1[[#This Row],[2023 F &amp; R]]</f>
        <v>0.13038471958818754</v>
      </c>
      <c r="Y4">
        <v>17</v>
      </c>
      <c r="Z4" t="s">
        <v>36</v>
      </c>
      <c r="AA4" t="s">
        <v>47</v>
      </c>
      <c r="AB4" t="s">
        <v>35</v>
      </c>
      <c r="AD4"/>
    </row>
    <row r="5" spans="1:30" x14ac:dyDescent="0.35">
      <c r="A5">
        <v>1212001</v>
      </c>
      <c r="B5" t="s">
        <v>48</v>
      </c>
      <c r="C5">
        <v>2012</v>
      </c>
      <c r="D5">
        <v>2012</v>
      </c>
      <c r="F5" t="s">
        <v>49</v>
      </c>
      <c r="G5">
        <v>3366</v>
      </c>
      <c r="H5" t="s">
        <v>49</v>
      </c>
      <c r="I5" t="s">
        <v>49</v>
      </c>
      <c r="J5">
        <v>3366</v>
      </c>
      <c r="K5">
        <v>10461</v>
      </c>
      <c r="L5" t="s">
        <v>33</v>
      </c>
      <c r="M5" t="s">
        <v>41</v>
      </c>
      <c r="N5" t="s">
        <v>46</v>
      </c>
      <c r="O5" t="s">
        <v>46</v>
      </c>
      <c r="P5">
        <v>23</v>
      </c>
      <c r="Q5">
        <v>26</v>
      </c>
      <c r="R5" s="4">
        <f>(Table1[[#This Row],[ADM Counts]]-Table1[[#This Row],[ADM count (PEBT DB)]])/Table1[[#This Row],[ADM Counts]]</f>
        <v>-0.13043478260869565</v>
      </c>
      <c r="S5">
        <v>31</v>
      </c>
      <c r="T5">
        <v>24</v>
      </c>
      <c r="U5" s="4">
        <f>(Table1[[#This Row],[2024 Highest Days Enrollment]]-Table1[[#This Row],[2023 Highest Days Enrollment]])/Table1[[#This Row],[2023 Highest Days Enrollment]]</f>
        <v>-0.22580645161290322</v>
      </c>
      <c r="V5">
        <v>26.617000000000001</v>
      </c>
      <c r="W5">
        <v>24</v>
      </c>
      <c r="X5" s="4">
        <f>(Table1[[#This Row],[2024 F &amp; R]]-Table1[[#This Row],[2023 F &amp; R]])/Table1[[#This Row],[2023 F &amp; R]]</f>
        <v>-9.8320622158770743E-2</v>
      </c>
      <c r="Y5">
        <v>26</v>
      </c>
      <c r="Z5" t="s">
        <v>50</v>
      </c>
      <c r="AA5" t="s">
        <v>47</v>
      </c>
      <c r="AB5" t="s">
        <v>35</v>
      </c>
      <c r="AD5"/>
    </row>
    <row r="6" spans="1:30" x14ac:dyDescent="0.35">
      <c r="A6">
        <v>1811002</v>
      </c>
      <c r="B6" t="s">
        <v>51</v>
      </c>
      <c r="C6">
        <v>2057</v>
      </c>
      <c r="D6">
        <v>2057</v>
      </c>
      <c r="F6" t="s">
        <v>52</v>
      </c>
      <c r="G6">
        <v>471</v>
      </c>
      <c r="H6" t="s">
        <v>53</v>
      </c>
      <c r="I6" t="s">
        <v>52</v>
      </c>
      <c r="J6">
        <v>471</v>
      </c>
      <c r="K6">
        <v>10561</v>
      </c>
      <c r="L6" t="s">
        <v>33</v>
      </c>
      <c r="M6" t="s">
        <v>41</v>
      </c>
      <c r="N6" t="s">
        <v>46</v>
      </c>
      <c r="O6" t="s">
        <v>46</v>
      </c>
      <c r="P6">
        <v>26</v>
      </c>
      <c r="Q6">
        <v>26</v>
      </c>
      <c r="R6" s="4">
        <f>(Table1[[#This Row],[ADM Counts]]-Table1[[#This Row],[ADM count (PEBT DB)]])/Table1[[#This Row],[ADM Counts]]</f>
        <v>0</v>
      </c>
      <c r="S6">
        <v>34</v>
      </c>
      <c r="T6">
        <v>26</v>
      </c>
      <c r="U6" s="4">
        <f>(Table1[[#This Row],[2024 Highest Days Enrollment]]-Table1[[#This Row],[2023 Highest Days Enrollment]])/Table1[[#This Row],[2023 Highest Days Enrollment]]</f>
        <v>-0.23529411764705882</v>
      </c>
      <c r="V6">
        <v>25.004000000000001</v>
      </c>
      <c r="W6">
        <v>19.552</v>
      </c>
      <c r="X6" s="4">
        <f>(Table1[[#This Row],[2024 F &amp; R]]-Table1[[#This Row],[2023 F &amp; R]])/Table1[[#This Row],[2023 F &amp; R]]</f>
        <v>-0.21804511278195496</v>
      </c>
      <c r="Y6">
        <v>26</v>
      </c>
      <c r="Z6" t="s">
        <v>42</v>
      </c>
      <c r="AA6" t="s">
        <v>47</v>
      </c>
      <c r="AB6" t="s">
        <v>35</v>
      </c>
      <c r="AD6"/>
    </row>
    <row r="7" spans="1:30" x14ac:dyDescent="0.35">
      <c r="A7">
        <v>102002</v>
      </c>
      <c r="B7" t="s">
        <v>54</v>
      </c>
      <c r="C7">
        <v>1896</v>
      </c>
      <c r="D7">
        <v>1896</v>
      </c>
      <c r="F7" t="s">
        <v>55</v>
      </c>
      <c r="G7">
        <v>3347</v>
      </c>
      <c r="H7" t="s">
        <v>56</v>
      </c>
      <c r="I7" t="s">
        <v>55</v>
      </c>
      <c r="J7">
        <v>3347</v>
      </c>
      <c r="K7">
        <v>10048</v>
      </c>
      <c r="L7" t="s">
        <v>33</v>
      </c>
      <c r="M7" t="s">
        <v>34</v>
      </c>
      <c r="N7" t="s">
        <v>35</v>
      </c>
      <c r="O7" t="s">
        <v>46</v>
      </c>
      <c r="P7">
        <v>26</v>
      </c>
      <c r="Q7">
        <v>27</v>
      </c>
      <c r="R7" s="4">
        <f>(Table1[[#This Row],[ADM Counts]]-Table1[[#This Row],[ADM count (PEBT DB)]])/Table1[[#This Row],[ADM Counts]]</f>
        <v>-3.8461538461538464E-2</v>
      </c>
      <c r="S7">
        <v>29</v>
      </c>
      <c r="T7">
        <v>42</v>
      </c>
      <c r="U7" s="4">
        <f>(Table1[[#This Row],[2024 Highest Days Enrollment]]-Table1[[#This Row],[2023 Highest Days Enrollment]])/Table1[[#This Row],[2023 Highest Days Enrollment]]</f>
        <v>0.44827586206896552</v>
      </c>
      <c r="V7">
        <v>11</v>
      </c>
      <c r="W7">
        <v>29.568000000000001</v>
      </c>
      <c r="X7" s="4">
        <f>(Table1[[#This Row],[2024 F &amp; R]]-Table1[[#This Row],[2023 F &amp; R]])/Table1[[#This Row],[2023 F &amp; R]]</f>
        <v>1.6880000000000002</v>
      </c>
      <c r="Y7">
        <v>16</v>
      </c>
      <c r="Z7" t="s">
        <v>57</v>
      </c>
      <c r="AA7" t="s">
        <v>37</v>
      </c>
      <c r="AB7" t="s">
        <v>35</v>
      </c>
      <c r="AD7"/>
    </row>
    <row r="8" spans="1:30" x14ac:dyDescent="0.35">
      <c r="A8">
        <v>2112001</v>
      </c>
      <c r="B8" t="s">
        <v>58</v>
      </c>
      <c r="C8">
        <v>2097</v>
      </c>
      <c r="D8">
        <v>2097</v>
      </c>
      <c r="F8" t="s">
        <v>59</v>
      </c>
      <c r="G8">
        <v>3240</v>
      </c>
      <c r="H8" t="s">
        <v>60</v>
      </c>
      <c r="I8" t="s">
        <v>59</v>
      </c>
      <c r="J8">
        <v>3240</v>
      </c>
      <c r="K8">
        <v>16724</v>
      </c>
      <c r="L8" t="s">
        <v>33</v>
      </c>
      <c r="M8" t="s">
        <v>34</v>
      </c>
      <c r="N8" t="s">
        <v>46</v>
      </c>
      <c r="O8" t="s">
        <v>46</v>
      </c>
      <c r="P8">
        <v>29</v>
      </c>
      <c r="Q8">
        <v>30</v>
      </c>
      <c r="R8" s="4">
        <f>(Table1[[#This Row],[ADM Counts]]-Table1[[#This Row],[ADM count (PEBT DB)]])/Table1[[#This Row],[ADM Counts]]</f>
        <v>-3.4482758620689655E-2</v>
      </c>
      <c r="S8">
        <v>30</v>
      </c>
      <c r="T8">
        <v>40</v>
      </c>
      <c r="U8" s="4">
        <f>(Table1[[#This Row],[2024 Highest Days Enrollment]]-Table1[[#This Row],[2023 Highest Days Enrollment]])/Table1[[#This Row],[2023 Highest Days Enrollment]]</f>
        <v>0.33333333333333331</v>
      </c>
      <c r="V8">
        <v>20.984999999999999</v>
      </c>
      <c r="W8">
        <v>36.28</v>
      </c>
      <c r="X8" s="4">
        <f>(Table1[[#This Row],[2024 F &amp; R]]-Table1[[#This Row],[2023 F &amp; R]])/Table1[[#This Row],[2023 F &amp; R]]</f>
        <v>0.72885394329282827</v>
      </c>
      <c r="Y8">
        <v>30</v>
      </c>
      <c r="Z8" t="s">
        <v>61</v>
      </c>
      <c r="AA8" t="s">
        <v>47</v>
      </c>
      <c r="AB8" t="s">
        <v>35</v>
      </c>
      <c r="AD8"/>
    </row>
    <row r="9" spans="1:30" x14ac:dyDescent="0.35">
      <c r="A9">
        <v>522001</v>
      </c>
      <c r="B9" t="s">
        <v>62</v>
      </c>
      <c r="C9">
        <v>1947</v>
      </c>
      <c r="D9">
        <v>1947</v>
      </c>
      <c r="F9" t="s">
        <v>63</v>
      </c>
      <c r="G9">
        <v>176</v>
      </c>
      <c r="H9" t="s">
        <v>64</v>
      </c>
      <c r="I9" t="s">
        <v>63</v>
      </c>
      <c r="J9">
        <v>176</v>
      </c>
      <c r="K9">
        <v>10351</v>
      </c>
      <c r="L9" t="s">
        <v>33</v>
      </c>
      <c r="M9" t="s">
        <v>41</v>
      </c>
      <c r="N9" t="s">
        <v>35</v>
      </c>
      <c r="O9" t="s">
        <v>46</v>
      </c>
      <c r="P9">
        <v>31</v>
      </c>
      <c r="Q9">
        <v>31</v>
      </c>
      <c r="R9" s="4">
        <f>(Table1[[#This Row],[ADM Counts]]-Table1[[#This Row],[ADM count (PEBT DB)]])/Table1[[#This Row],[ADM Counts]]</f>
        <v>0</v>
      </c>
      <c r="S9">
        <v>31</v>
      </c>
      <c r="T9">
        <v>30</v>
      </c>
      <c r="U9" s="4">
        <f>(Table1[[#This Row],[2024 Highest Days Enrollment]]-Table1[[#This Row],[2023 Highest Days Enrollment]])/Table1[[#This Row],[2023 Highest Days Enrollment]]</f>
        <v>-3.2258064516129031E-2</v>
      </c>
      <c r="V9">
        <v>2</v>
      </c>
      <c r="W9">
        <v>21.161999999999999</v>
      </c>
      <c r="X9" s="4">
        <f>(Table1[[#This Row],[2024 F &amp; R]]-Table1[[#This Row],[2023 F &amp; R]])/Table1[[#This Row],[2023 F &amp; R]]</f>
        <v>9.5809999999999995</v>
      </c>
      <c r="Y9">
        <v>8</v>
      </c>
      <c r="Z9" t="s">
        <v>65</v>
      </c>
      <c r="AA9" t="s">
        <v>37</v>
      </c>
      <c r="AB9" t="s">
        <v>35</v>
      </c>
      <c r="AD9"/>
    </row>
    <row r="10" spans="1:30" x14ac:dyDescent="0.35">
      <c r="A10">
        <v>216001</v>
      </c>
      <c r="B10" t="s">
        <v>66</v>
      </c>
      <c r="C10">
        <v>1900</v>
      </c>
      <c r="D10">
        <v>1900</v>
      </c>
      <c r="F10" t="s">
        <v>67</v>
      </c>
      <c r="G10">
        <v>18</v>
      </c>
      <c r="H10" t="s">
        <v>68</v>
      </c>
      <c r="I10" t="s">
        <v>67</v>
      </c>
      <c r="J10">
        <v>18</v>
      </c>
      <c r="K10">
        <v>10193</v>
      </c>
      <c r="L10" t="s">
        <v>33</v>
      </c>
      <c r="M10" t="s">
        <v>41</v>
      </c>
      <c r="N10" t="s">
        <v>35</v>
      </c>
      <c r="O10" t="s">
        <v>35</v>
      </c>
      <c r="P10">
        <v>33</v>
      </c>
      <c r="Q10">
        <v>33</v>
      </c>
      <c r="R10" s="4">
        <f>(Table1[[#This Row],[ADM Counts]]-Table1[[#This Row],[ADM count (PEBT DB)]])/Table1[[#This Row],[ADM Counts]]</f>
        <v>0</v>
      </c>
      <c r="S10">
        <v>27</v>
      </c>
      <c r="T10">
        <v>35</v>
      </c>
      <c r="U10" s="4">
        <f>(Table1[[#This Row],[2024 Highest Days Enrollment]]-Table1[[#This Row],[2023 Highest Days Enrollment]])/Table1[[#This Row],[2023 Highest Days Enrollment]]</f>
        <v>0.29629629629629628</v>
      </c>
      <c r="V10">
        <v>4</v>
      </c>
      <c r="W10">
        <v>18</v>
      </c>
      <c r="X10" s="4">
        <f>(Table1[[#This Row],[2024 F &amp; R]]-Table1[[#This Row],[2023 F &amp; R]])/Table1[[#This Row],[2023 F &amp; R]]</f>
        <v>3.5</v>
      </c>
      <c r="Y10">
        <v>3</v>
      </c>
      <c r="Z10" t="s">
        <v>69</v>
      </c>
      <c r="AA10" t="s">
        <v>37</v>
      </c>
      <c r="AB10" t="s">
        <v>35</v>
      </c>
      <c r="AD10"/>
    </row>
    <row r="11" spans="1:30" x14ac:dyDescent="0.35">
      <c r="A11">
        <v>3513001</v>
      </c>
      <c r="B11" t="s">
        <v>70</v>
      </c>
      <c r="C11">
        <v>2249</v>
      </c>
      <c r="D11">
        <v>2249</v>
      </c>
      <c r="F11" t="s">
        <v>71</v>
      </c>
      <c r="G11">
        <v>3404</v>
      </c>
      <c r="H11" t="s">
        <v>71</v>
      </c>
      <c r="I11" t="s">
        <v>71</v>
      </c>
      <c r="J11">
        <v>3404</v>
      </c>
      <c r="K11">
        <v>11292</v>
      </c>
      <c r="L11" t="s">
        <v>33</v>
      </c>
      <c r="M11" t="s">
        <v>41</v>
      </c>
      <c r="N11" t="s">
        <v>46</v>
      </c>
      <c r="O11" t="s">
        <v>46</v>
      </c>
      <c r="P11">
        <v>35</v>
      </c>
      <c r="Q11">
        <v>37</v>
      </c>
      <c r="R11" s="4">
        <f>(Table1[[#This Row],[ADM Counts]]-Table1[[#This Row],[ADM count (PEBT DB)]])/Table1[[#This Row],[ADM Counts]]</f>
        <v>-5.7142857142857141E-2</v>
      </c>
      <c r="S11">
        <v>37</v>
      </c>
      <c r="T11">
        <v>47</v>
      </c>
      <c r="U11" s="4">
        <f>(Table1[[#This Row],[2024 Highest Days Enrollment]]-Table1[[#This Row],[2023 Highest Days Enrollment]])/Table1[[#This Row],[2023 Highest Days Enrollment]]</f>
        <v>0.27027027027027029</v>
      </c>
      <c r="V11">
        <v>18</v>
      </c>
      <c r="W11">
        <v>18</v>
      </c>
      <c r="X11" s="4">
        <f>(Table1[[#This Row],[2024 F &amp; R]]-Table1[[#This Row],[2023 F &amp; R]])/Table1[[#This Row],[2023 F &amp; R]]</f>
        <v>0</v>
      </c>
      <c r="Y11">
        <v>37</v>
      </c>
      <c r="Z11" t="s">
        <v>57</v>
      </c>
      <c r="AA11" t="s">
        <v>47</v>
      </c>
      <c r="AB11" t="s">
        <v>35</v>
      </c>
      <c r="AD11"/>
    </row>
    <row r="12" spans="1:30" x14ac:dyDescent="0.35">
      <c r="A12">
        <v>312001</v>
      </c>
      <c r="B12" t="s">
        <v>72</v>
      </c>
      <c r="C12">
        <v>1923</v>
      </c>
      <c r="D12">
        <v>2205</v>
      </c>
      <c r="F12" t="s">
        <v>73</v>
      </c>
      <c r="G12">
        <v>5455</v>
      </c>
      <c r="H12" t="s">
        <v>73</v>
      </c>
      <c r="I12" t="s">
        <v>73</v>
      </c>
      <c r="J12">
        <v>5455</v>
      </c>
      <c r="K12">
        <v>16825</v>
      </c>
      <c r="L12" t="s">
        <v>33</v>
      </c>
      <c r="M12" t="s">
        <v>41</v>
      </c>
      <c r="N12" t="s">
        <v>35</v>
      </c>
      <c r="O12" t="s">
        <v>35</v>
      </c>
      <c r="P12">
        <v>38</v>
      </c>
      <c r="Q12">
        <v>38</v>
      </c>
      <c r="R12" s="4">
        <f>(Table1[[#This Row],[ADM Counts]]-Table1[[#This Row],[ADM count (PEBT DB)]])/Table1[[#This Row],[ADM Counts]]</f>
        <v>0</v>
      </c>
      <c r="S12">
        <v>23</v>
      </c>
      <c r="T12">
        <v>38</v>
      </c>
      <c r="U12" s="4">
        <f>(Table1[[#This Row],[2024 Highest Days Enrollment]]-Table1[[#This Row],[2023 Highest Days Enrollment]])/Table1[[#This Row],[2023 Highest Days Enrollment]]</f>
        <v>0.65217391304347827</v>
      </c>
      <c r="V12">
        <v>4</v>
      </c>
      <c r="W12">
        <v>10</v>
      </c>
      <c r="X12" s="4">
        <f>(Table1[[#This Row],[2024 F &amp; R]]-Table1[[#This Row],[2023 F &amp; R]])/Table1[[#This Row],[2023 F &amp; R]]</f>
        <v>1.5</v>
      </c>
      <c r="Y12">
        <v>4</v>
      </c>
      <c r="Z12" t="s">
        <v>61</v>
      </c>
      <c r="AA12" t="s">
        <v>37</v>
      </c>
      <c r="AB12" t="s">
        <v>35</v>
      </c>
      <c r="AD12"/>
    </row>
    <row r="13" spans="1:30" x14ac:dyDescent="0.35">
      <c r="A13">
        <v>1505001</v>
      </c>
      <c r="B13" t="s">
        <v>74</v>
      </c>
      <c r="C13">
        <v>2043</v>
      </c>
      <c r="D13">
        <v>2043</v>
      </c>
      <c r="F13" t="s">
        <v>75</v>
      </c>
      <c r="G13">
        <v>3147</v>
      </c>
      <c r="H13" t="s">
        <v>75</v>
      </c>
      <c r="I13" t="s">
        <v>75</v>
      </c>
      <c r="J13">
        <v>3147</v>
      </c>
      <c r="K13">
        <v>11622</v>
      </c>
      <c r="L13" t="s">
        <v>33</v>
      </c>
      <c r="M13" t="s">
        <v>41</v>
      </c>
      <c r="N13" t="s">
        <v>46</v>
      </c>
      <c r="O13" t="s">
        <v>46</v>
      </c>
      <c r="P13">
        <v>39</v>
      </c>
      <c r="Q13">
        <v>42</v>
      </c>
      <c r="R13" s="4">
        <f>(Table1[[#This Row],[ADM Counts]]-Table1[[#This Row],[ADM count (PEBT DB)]])/Table1[[#This Row],[ADM Counts]]</f>
        <v>-7.6923076923076927E-2</v>
      </c>
      <c r="S13">
        <v>42</v>
      </c>
      <c r="T13">
        <v>42</v>
      </c>
      <c r="U13" s="4">
        <f>(Table1[[#This Row],[2024 Highest Days Enrollment]]-Table1[[#This Row],[2023 Highest Days Enrollment]])/Table1[[#This Row],[2023 Highest Days Enrollment]]</f>
        <v>0</v>
      </c>
      <c r="V13">
        <v>29.053000000000001</v>
      </c>
      <c r="W13">
        <v>29.760999999999999</v>
      </c>
      <c r="X13" s="4">
        <f>(Table1[[#This Row],[2024 F &amp; R]]-Table1[[#This Row],[2023 F &amp; R]])/Table1[[#This Row],[2023 F &amp; R]]</f>
        <v>2.4369256186968589E-2</v>
      </c>
      <c r="Y13">
        <v>42</v>
      </c>
      <c r="Z13" t="s">
        <v>65</v>
      </c>
      <c r="AA13" t="s">
        <v>47</v>
      </c>
      <c r="AB13" t="s">
        <v>35</v>
      </c>
      <c r="AD13"/>
    </row>
    <row r="14" spans="1:30" x14ac:dyDescent="0.35">
      <c r="A14">
        <v>1103001</v>
      </c>
      <c r="B14" t="s">
        <v>76</v>
      </c>
      <c r="C14">
        <v>2006</v>
      </c>
      <c r="D14">
        <v>2006</v>
      </c>
      <c r="F14" t="s">
        <v>77</v>
      </c>
      <c r="G14">
        <v>326</v>
      </c>
      <c r="H14" t="s">
        <v>78</v>
      </c>
      <c r="I14" t="s">
        <v>77</v>
      </c>
      <c r="J14">
        <v>326</v>
      </c>
      <c r="K14">
        <v>10457</v>
      </c>
      <c r="L14" t="s">
        <v>33</v>
      </c>
      <c r="M14" t="s">
        <v>41</v>
      </c>
      <c r="N14" t="s">
        <v>35</v>
      </c>
      <c r="O14" t="s">
        <v>35</v>
      </c>
      <c r="P14">
        <v>42</v>
      </c>
      <c r="Q14">
        <v>41</v>
      </c>
      <c r="R14" s="4">
        <f>(Table1[[#This Row],[ADM Counts]]-Table1[[#This Row],[ADM count (PEBT DB)]])/Table1[[#This Row],[ADM Counts]]</f>
        <v>2.3809523809523808E-2</v>
      </c>
      <c r="S14">
        <v>40</v>
      </c>
      <c r="T14">
        <v>40</v>
      </c>
      <c r="U14" s="4">
        <f>(Table1[[#This Row],[2024 Highest Days Enrollment]]-Table1[[#This Row],[2023 Highest Days Enrollment]])/Table1[[#This Row],[2023 Highest Days Enrollment]]</f>
        <v>0</v>
      </c>
      <c r="V14">
        <v>15</v>
      </c>
      <c r="W14">
        <v>18</v>
      </c>
      <c r="X14" s="4">
        <f>(Table1[[#This Row],[2024 F &amp; R]]-Table1[[#This Row],[2023 F &amp; R]])/Table1[[#This Row],[2023 F &amp; R]]</f>
        <v>0.2</v>
      </c>
      <c r="Y14">
        <v>15</v>
      </c>
      <c r="Z14" t="s">
        <v>61</v>
      </c>
      <c r="AA14" t="s">
        <v>37</v>
      </c>
      <c r="AB14" t="s">
        <v>35</v>
      </c>
      <c r="AD14"/>
    </row>
    <row r="15" spans="1:30" x14ac:dyDescent="0.35">
      <c r="A15">
        <v>816001</v>
      </c>
      <c r="B15" t="s">
        <v>79</v>
      </c>
      <c r="C15">
        <v>1973</v>
      </c>
      <c r="D15">
        <v>1973</v>
      </c>
      <c r="F15" t="s">
        <v>80</v>
      </c>
      <c r="G15">
        <v>229</v>
      </c>
      <c r="H15" t="s">
        <v>81</v>
      </c>
      <c r="I15" t="s">
        <v>80</v>
      </c>
      <c r="J15">
        <v>229</v>
      </c>
      <c r="K15">
        <v>10384</v>
      </c>
      <c r="L15" t="s">
        <v>33</v>
      </c>
      <c r="M15" t="s">
        <v>41</v>
      </c>
      <c r="N15" t="s">
        <v>46</v>
      </c>
      <c r="O15" t="s">
        <v>46</v>
      </c>
      <c r="P15">
        <v>47</v>
      </c>
      <c r="Q15">
        <v>47</v>
      </c>
      <c r="R15" s="4">
        <f>(Table1[[#This Row],[ADM Counts]]-Table1[[#This Row],[ADM count (PEBT DB)]])/Table1[[#This Row],[ADM Counts]]</f>
        <v>0</v>
      </c>
      <c r="S15">
        <v>96</v>
      </c>
      <c r="T15">
        <v>109</v>
      </c>
      <c r="U15" s="4">
        <f>(Table1[[#This Row],[2024 Highest Days Enrollment]]-Table1[[#This Row],[2023 Highest Days Enrollment]])/Table1[[#This Row],[2023 Highest Days Enrollment]]</f>
        <v>0.13541666666666666</v>
      </c>
      <c r="V15">
        <v>69.504000000000005</v>
      </c>
      <c r="W15">
        <v>78.915999999999997</v>
      </c>
      <c r="X15" s="4">
        <f>(Table1[[#This Row],[2024 F &amp; R]]-Table1[[#This Row],[2023 F &amp; R]])/Table1[[#This Row],[2023 F &amp; R]]</f>
        <v>0.13541666666666655</v>
      </c>
      <c r="Y15">
        <v>47</v>
      </c>
      <c r="Z15" t="s">
        <v>82</v>
      </c>
      <c r="AA15" t="s">
        <v>47</v>
      </c>
      <c r="AB15" t="s">
        <v>35</v>
      </c>
      <c r="AD15"/>
    </row>
    <row r="16" spans="1:30" x14ac:dyDescent="0.35">
      <c r="A16">
        <v>1912001</v>
      </c>
      <c r="B16" t="s">
        <v>83</v>
      </c>
      <c r="C16">
        <v>2059</v>
      </c>
      <c r="D16">
        <v>2059</v>
      </c>
      <c r="F16" t="s">
        <v>84</v>
      </c>
      <c r="G16">
        <v>489</v>
      </c>
      <c r="H16" t="s">
        <v>85</v>
      </c>
      <c r="I16" t="s">
        <v>84</v>
      </c>
      <c r="J16">
        <v>489</v>
      </c>
      <c r="K16">
        <v>10574</v>
      </c>
      <c r="L16" t="s">
        <v>33</v>
      </c>
      <c r="M16" t="s">
        <v>41</v>
      </c>
      <c r="N16" t="s">
        <v>35</v>
      </c>
      <c r="O16" t="s">
        <v>46</v>
      </c>
      <c r="P16">
        <v>47</v>
      </c>
      <c r="Q16">
        <v>47</v>
      </c>
      <c r="R16" s="4">
        <f>(Table1[[#This Row],[ADM Counts]]-Table1[[#This Row],[ADM count (PEBT DB)]])/Table1[[#This Row],[ADM Counts]]</f>
        <v>0</v>
      </c>
      <c r="S16">
        <v>48</v>
      </c>
      <c r="T16">
        <v>43</v>
      </c>
      <c r="U16" s="4">
        <f>(Table1[[#This Row],[2024 Highest Days Enrollment]]-Table1[[#This Row],[2023 Highest Days Enrollment]])/Table1[[#This Row],[2023 Highest Days Enrollment]]</f>
        <v>-0.10416666666666667</v>
      </c>
      <c r="V16">
        <v>16</v>
      </c>
      <c r="W16">
        <v>36.249000000000002</v>
      </c>
      <c r="X16" s="4">
        <f>(Table1[[#This Row],[2024 F &amp; R]]-Table1[[#This Row],[2023 F &amp; R]])/Table1[[#This Row],[2023 F &amp; R]]</f>
        <v>1.2655625000000001</v>
      </c>
      <c r="Y16">
        <v>17</v>
      </c>
      <c r="Z16" t="s">
        <v>42</v>
      </c>
      <c r="AA16" t="s">
        <v>37</v>
      </c>
      <c r="AB16" t="s">
        <v>35</v>
      </c>
      <c r="AD16"/>
    </row>
    <row r="17" spans="1:30" x14ac:dyDescent="0.35">
      <c r="A17">
        <v>2706001</v>
      </c>
      <c r="B17" t="s">
        <v>86</v>
      </c>
      <c r="C17">
        <v>2193</v>
      </c>
      <c r="D17">
        <v>2193</v>
      </c>
      <c r="F17" t="s">
        <v>87</v>
      </c>
      <c r="G17">
        <v>1006</v>
      </c>
      <c r="H17" t="s">
        <v>88</v>
      </c>
      <c r="I17" t="s">
        <v>87</v>
      </c>
      <c r="J17">
        <v>1006</v>
      </c>
      <c r="K17">
        <v>11096</v>
      </c>
      <c r="L17" t="s">
        <v>33</v>
      </c>
      <c r="M17" t="s">
        <v>41</v>
      </c>
      <c r="N17" t="s">
        <v>46</v>
      </c>
      <c r="O17" t="s">
        <v>46</v>
      </c>
      <c r="P17">
        <v>49</v>
      </c>
      <c r="Q17">
        <v>51</v>
      </c>
      <c r="R17" s="4">
        <f>(Table1[[#This Row],[ADM Counts]]-Table1[[#This Row],[ADM count (PEBT DB)]])/Table1[[#This Row],[ADM Counts]]</f>
        <v>-4.0816326530612242E-2</v>
      </c>
      <c r="S17">
        <v>52</v>
      </c>
      <c r="T17">
        <v>62</v>
      </c>
      <c r="U17" s="4">
        <f>(Table1[[#This Row],[2024 Highest Days Enrollment]]-Table1[[#This Row],[2023 Highest Days Enrollment]])/Table1[[#This Row],[2023 Highest Days Enrollment]]</f>
        <v>0.19230769230769232</v>
      </c>
      <c r="V17">
        <v>49.743000000000002</v>
      </c>
      <c r="W17">
        <v>59.308999999999997</v>
      </c>
      <c r="X17" s="4">
        <f>(Table1[[#This Row],[2024 F &amp; R]]-Table1[[#This Row],[2023 F &amp; R]])/Table1[[#This Row],[2023 F &amp; R]]</f>
        <v>0.19230846551273537</v>
      </c>
      <c r="Y17">
        <v>51</v>
      </c>
      <c r="Z17" t="s">
        <v>50</v>
      </c>
      <c r="AA17" t="s">
        <v>47</v>
      </c>
      <c r="AB17" t="s">
        <v>35</v>
      </c>
      <c r="AD17"/>
    </row>
    <row r="18" spans="1:30" x14ac:dyDescent="0.35">
      <c r="A18">
        <v>603004</v>
      </c>
      <c r="B18" t="s">
        <v>89</v>
      </c>
      <c r="C18">
        <v>1965</v>
      </c>
      <c r="D18">
        <v>1965</v>
      </c>
      <c r="F18" t="s">
        <v>90</v>
      </c>
      <c r="G18">
        <v>3227</v>
      </c>
      <c r="H18" t="s">
        <v>91</v>
      </c>
      <c r="I18" t="s">
        <v>90</v>
      </c>
      <c r="J18">
        <v>3227</v>
      </c>
      <c r="K18">
        <v>13503</v>
      </c>
      <c r="L18" t="s">
        <v>33</v>
      </c>
      <c r="M18" t="s">
        <v>41</v>
      </c>
      <c r="N18" t="s">
        <v>46</v>
      </c>
      <c r="O18" t="s">
        <v>46</v>
      </c>
      <c r="P18">
        <v>54</v>
      </c>
      <c r="Q18">
        <v>35</v>
      </c>
      <c r="R18" s="4">
        <f>(Table1[[#This Row],[ADM Counts]]-Table1[[#This Row],[ADM count (PEBT DB)]])/Table1[[#This Row],[ADM Counts]]</f>
        <v>0.35185185185185186</v>
      </c>
      <c r="S18">
        <v>25</v>
      </c>
      <c r="T18">
        <v>51</v>
      </c>
      <c r="U18" s="4">
        <f>(Table1[[#This Row],[2024 Highest Days Enrollment]]-Table1[[#This Row],[2023 Highest Days Enrollment]])/Table1[[#This Row],[2023 Highest Days Enrollment]]</f>
        <v>1.04</v>
      </c>
      <c r="V18">
        <v>17.428000000000001</v>
      </c>
      <c r="W18">
        <v>35.552</v>
      </c>
      <c r="X18" s="4">
        <f>(Table1[[#This Row],[2024 F &amp; R]]-Table1[[#This Row],[2023 F &amp; R]])/Table1[[#This Row],[2023 F &amp; R]]</f>
        <v>1.0399357355978884</v>
      </c>
      <c r="Y18">
        <v>35</v>
      </c>
      <c r="Z18" t="s">
        <v>57</v>
      </c>
      <c r="AA18" t="s">
        <v>47</v>
      </c>
      <c r="AB18" t="s">
        <v>35</v>
      </c>
      <c r="AD18"/>
    </row>
    <row r="19" spans="1:30" x14ac:dyDescent="0.35">
      <c r="A19">
        <v>1204001</v>
      </c>
      <c r="B19" t="s">
        <v>92</v>
      </c>
      <c r="C19">
        <v>2011</v>
      </c>
      <c r="D19">
        <v>2011</v>
      </c>
      <c r="F19" t="s">
        <v>93</v>
      </c>
      <c r="G19">
        <v>3353</v>
      </c>
      <c r="H19" t="s">
        <v>93</v>
      </c>
      <c r="I19" t="s">
        <v>93</v>
      </c>
      <c r="J19">
        <v>3353</v>
      </c>
      <c r="K19">
        <v>10460</v>
      </c>
      <c r="L19" t="s">
        <v>33</v>
      </c>
      <c r="M19" t="s">
        <v>41</v>
      </c>
      <c r="N19" t="s">
        <v>35</v>
      </c>
      <c r="O19" t="s">
        <v>46</v>
      </c>
      <c r="P19">
        <v>54</v>
      </c>
      <c r="Q19">
        <v>62</v>
      </c>
      <c r="R19" s="4">
        <f>(Table1[[#This Row],[ADM Counts]]-Table1[[#This Row],[ADM count (PEBT DB)]])/Table1[[#This Row],[ADM Counts]]</f>
        <v>-0.14814814814814814</v>
      </c>
      <c r="S19">
        <v>67</v>
      </c>
      <c r="T19">
        <v>51</v>
      </c>
      <c r="U19" s="4">
        <f>(Table1[[#This Row],[2024 Highest Days Enrollment]]-Table1[[#This Row],[2023 Highest Days Enrollment]])/Table1[[#This Row],[2023 Highest Days Enrollment]]</f>
        <v>-0.23880597014925373</v>
      </c>
      <c r="V19">
        <v>41</v>
      </c>
      <c r="W19">
        <v>34.220999999999997</v>
      </c>
      <c r="X19" s="4">
        <f>(Table1[[#This Row],[2024 F &amp; R]]-Table1[[#This Row],[2023 F &amp; R]])/Table1[[#This Row],[2023 F &amp; R]]</f>
        <v>-0.16534146341463424</v>
      </c>
      <c r="Y19">
        <v>30</v>
      </c>
      <c r="Z19" t="s">
        <v>50</v>
      </c>
      <c r="AA19" t="s">
        <v>37</v>
      </c>
      <c r="AB19" t="s">
        <v>35</v>
      </c>
      <c r="AD19"/>
    </row>
    <row r="20" spans="1:30" x14ac:dyDescent="0.35">
      <c r="A20">
        <v>3223001</v>
      </c>
      <c r="B20" t="s">
        <v>94</v>
      </c>
      <c r="C20">
        <v>2220</v>
      </c>
      <c r="D20">
        <v>2220</v>
      </c>
      <c r="F20" t="s">
        <v>95</v>
      </c>
      <c r="G20">
        <v>1089</v>
      </c>
      <c r="H20" t="s">
        <v>96</v>
      </c>
      <c r="I20" t="s">
        <v>95</v>
      </c>
      <c r="J20">
        <v>1089</v>
      </c>
      <c r="K20">
        <v>11174</v>
      </c>
      <c r="L20" t="s">
        <v>33</v>
      </c>
      <c r="M20" t="s">
        <v>41</v>
      </c>
      <c r="N20" t="s">
        <v>35</v>
      </c>
      <c r="O20" t="s">
        <v>35</v>
      </c>
      <c r="P20">
        <v>59</v>
      </c>
      <c r="Q20">
        <v>59</v>
      </c>
      <c r="R20" s="4">
        <f>(Table1[[#This Row],[ADM Counts]]-Table1[[#This Row],[ADM count (PEBT DB)]])/Table1[[#This Row],[ADM Counts]]</f>
        <v>0</v>
      </c>
      <c r="S20">
        <v>104</v>
      </c>
      <c r="T20">
        <v>104</v>
      </c>
      <c r="U20" s="4">
        <f>(Table1[[#This Row],[2024 Highest Days Enrollment]]-Table1[[#This Row],[2023 Highest Days Enrollment]])/Table1[[#This Row],[2023 Highest Days Enrollment]]</f>
        <v>0</v>
      </c>
      <c r="V20">
        <v>49</v>
      </c>
      <c r="W20">
        <v>45</v>
      </c>
      <c r="X20" s="4">
        <f>(Table1[[#This Row],[2024 F &amp; R]]-Table1[[#This Row],[2023 F &amp; R]])/Table1[[#This Row],[2023 F &amp; R]]</f>
        <v>-8.1632653061224483E-2</v>
      </c>
      <c r="Y20">
        <v>31</v>
      </c>
      <c r="Z20" t="s">
        <v>97</v>
      </c>
      <c r="AA20" t="s">
        <v>37</v>
      </c>
      <c r="AB20" t="s">
        <v>35</v>
      </c>
      <c r="AD20"/>
    </row>
    <row r="21" spans="1:30" x14ac:dyDescent="0.35">
      <c r="A21">
        <v>3519001</v>
      </c>
      <c r="B21" t="s">
        <v>98</v>
      </c>
      <c r="C21">
        <v>2247</v>
      </c>
      <c r="D21">
        <v>2247</v>
      </c>
      <c r="F21" t="s">
        <v>99</v>
      </c>
      <c r="G21">
        <v>3403</v>
      </c>
      <c r="H21" t="s">
        <v>99</v>
      </c>
      <c r="I21" t="s">
        <v>99</v>
      </c>
      <c r="J21">
        <v>3403</v>
      </c>
      <c r="K21">
        <v>13826</v>
      </c>
      <c r="L21" t="s">
        <v>33</v>
      </c>
      <c r="M21" t="s">
        <v>41</v>
      </c>
      <c r="N21" t="s">
        <v>46</v>
      </c>
      <c r="O21" t="s">
        <v>46</v>
      </c>
      <c r="P21">
        <v>59</v>
      </c>
      <c r="Q21">
        <v>65</v>
      </c>
      <c r="R21" s="4">
        <f>(Table1[[#This Row],[ADM Counts]]-Table1[[#This Row],[ADM count (PEBT DB)]])/Table1[[#This Row],[ADM Counts]]</f>
        <v>-0.10169491525423729</v>
      </c>
      <c r="S21">
        <v>70</v>
      </c>
      <c r="T21">
        <v>65</v>
      </c>
      <c r="U21" s="4">
        <f>(Table1[[#This Row],[2024 Highest Days Enrollment]]-Table1[[#This Row],[2023 Highest Days Enrollment]])/Table1[[#This Row],[2023 Highest Days Enrollment]]</f>
        <v>-7.1428571428571425E-2</v>
      </c>
      <c r="V21">
        <v>0</v>
      </c>
      <c r="W21">
        <v>27</v>
      </c>
      <c r="X21" s="4" t="e">
        <f>(Table1[[#This Row],[2024 F &amp; R]]-Table1[[#This Row],[2023 F &amp; R]])/Table1[[#This Row],[2023 F &amp; R]]</f>
        <v>#DIV/0!</v>
      </c>
      <c r="Y21">
        <v>65</v>
      </c>
      <c r="Z21" t="s">
        <v>50</v>
      </c>
      <c r="AA21" t="s">
        <v>47</v>
      </c>
      <c r="AB21" t="s">
        <v>35</v>
      </c>
      <c r="AD21"/>
    </row>
    <row r="22" spans="1:30" x14ac:dyDescent="0.35">
      <c r="A22">
        <v>603005</v>
      </c>
      <c r="B22" t="s">
        <v>100</v>
      </c>
      <c r="C22">
        <v>1964</v>
      </c>
      <c r="D22">
        <v>1964</v>
      </c>
      <c r="F22" t="s">
        <v>101</v>
      </c>
      <c r="G22">
        <v>210</v>
      </c>
      <c r="H22" t="s">
        <v>102</v>
      </c>
      <c r="I22" t="s">
        <v>101</v>
      </c>
      <c r="J22">
        <v>210</v>
      </c>
      <c r="K22">
        <v>16017</v>
      </c>
      <c r="L22" t="s">
        <v>33</v>
      </c>
      <c r="M22" t="s">
        <v>41</v>
      </c>
      <c r="N22" t="s">
        <v>46</v>
      </c>
      <c r="O22" t="s">
        <v>46</v>
      </c>
      <c r="P22">
        <v>60</v>
      </c>
      <c r="Q22">
        <v>60</v>
      </c>
      <c r="R22" s="4">
        <f>(Table1[[#This Row],[ADM Counts]]-Table1[[#This Row],[ADM count (PEBT DB)]])/Table1[[#This Row],[ADM Counts]]</f>
        <v>0</v>
      </c>
      <c r="S22">
        <v>69</v>
      </c>
      <c r="T22">
        <v>74</v>
      </c>
      <c r="U22" s="4">
        <f>(Table1[[#This Row],[2024 Highest Days Enrollment]]-Table1[[#This Row],[2023 Highest Days Enrollment]])/Table1[[#This Row],[2023 Highest Days Enrollment]]</f>
        <v>7.2463768115942032E-2</v>
      </c>
      <c r="V22">
        <v>46.423000000000002</v>
      </c>
      <c r="W22">
        <v>49.786999999999999</v>
      </c>
      <c r="X22" s="4">
        <f>(Table1[[#This Row],[2024 F &amp; R]]-Table1[[#This Row],[2023 F &amp; R]])/Table1[[#This Row],[2023 F &amp; R]]</f>
        <v>7.2464080305021161E-2</v>
      </c>
      <c r="Y22">
        <v>60</v>
      </c>
      <c r="Z22" t="s">
        <v>103</v>
      </c>
      <c r="AA22" t="s">
        <v>47</v>
      </c>
      <c r="AB22" t="s">
        <v>35</v>
      </c>
      <c r="AD22"/>
    </row>
    <row r="23" spans="1:30" x14ac:dyDescent="0.35">
      <c r="A23">
        <v>2013001</v>
      </c>
      <c r="B23" t="s">
        <v>104</v>
      </c>
      <c r="C23">
        <v>2085</v>
      </c>
      <c r="D23">
        <v>2085</v>
      </c>
      <c r="F23" t="s">
        <v>105</v>
      </c>
      <c r="G23">
        <v>569</v>
      </c>
      <c r="H23" t="s">
        <v>106</v>
      </c>
      <c r="I23" t="s">
        <v>107</v>
      </c>
      <c r="J23">
        <v>569</v>
      </c>
      <c r="K23">
        <v>10664</v>
      </c>
      <c r="L23" t="s">
        <v>33</v>
      </c>
      <c r="M23" t="s">
        <v>41</v>
      </c>
      <c r="N23" t="s">
        <v>46</v>
      </c>
      <c r="O23" t="s">
        <v>46</v>
      </c>
      <c r="P23">
        <v>61</v>
      </c>
      <c r="Q23">
        <v>64</v>
      </c>
      <c r="R23" s="4">
        <f>(Table1[[#This Row],[ADM Counts]]-Table1[[#This Row],[ADM count (PEBT DB)]])/Table1[[#This Row],[ADM Counts]]</f>
        <v>-4.9180327868852458E-2</v>
      </c>
      <c r="S23">
        <v>62</v>
      </c>
      <c r="T23">
        <v>67</v>
      </c>
      <c r="U23" s="4">
        <f>(Table1[[#This Row],[2024 Highest Days Enrollment]]-Table1[[#This Row],[2023 Highest Days Enrollment]])/Table1[[#This Row],[2023 Highest Days Enrollment]]</f>
        <v>8.0645161290322578E-2</v>
      </c>
      <c r="V23">
        <v>53.828000000000003</v>
      </c>
      <c r="W23">
        <v>58.168999999999997</v>
      </c>
      <c r="X23" s="4">
        <f>(Table1[[#This Row],[2024 F &amp; R]]-Table1[[#This Row],[2023 F &amp; R]])/Table1[[#This Row],[2023 F &amp; R]]</f>
        <v>8.0645760570706576E-2</v>
      </c>
      <c r="Y23">
        <v>64</v>
      </c>
      <c r="Z23" t="s">
        <v>82</v>
      </c>
      <c r="AA23" t="s">
        <v>47</v>
      </c>
      <c r="AB23" t="s">
        <v>35</v>
      </c>
      <c r="AD23"/>
    </row>
    <row r="24" spans="1:30" x14ac:dyDescent="0.35">
      <c r="A24">
        <v>603005</v>
      </c>
      <c r="B24" t="s">
        <v>100</v>
      </c>
      <c r="C24">
        <v>1964</v>
      </c>
      <c r="D24">
        <v>1964</v>
      </c>
      <c r="F24" t="s">
        <v>108</v>
      </c>
      <c r="G24">
        <v>211</v>
      </c>
      <c r="H24" t="s">
        <v>108</v>
      </c>
      <c r="I24" t="s">
        <v>108</v>
      </c>
      <c r="J24">
        <v>211</v>
      </c>
      <c r="K24">
        <v>16016</v>
      </c>
      <c r="L24" t="s">
        <v>33</v>
      </c>
      <c r="M24" t="s">
        <v>41</v>
      </c>
      <c r="N24" t="s">
        <v>46</v>
      </c>
      <c r="O24" t="s">
        <v>46</v>
      </c>
      <c r="P24">
        <v>62</v>
      </c>
      <c r="Q24">
        <v>62</v>
      </c>
      <c r="R24" s="4">
        <f>(Table1[[#This Row],[ADM Counts]]-Table1[[#This Row],[ADM count (PEBT DB)]])/Table1[[#This Row],[ADM Counts]]</f>
        <v>0</v>
      </c>
      <c r="S24">
        <v>66</v>
      </c>
      <c r="T24">
        <v>49</v>
      </c>
      <c r="U24" s="4">
        <f>(Table1[[#This Row],[2024 Highest Days Enrollment]]-Table1[[#This Row],[2023 Highest Days Enrollment]])/Table1[[#This Row],[2023 Highest Days Enrollment]]</f>
        <v>-0.25757575757575757</v>
      </c>
      <c r="V24">
        <v>44.405000000000001</v>
      </c>
      <c r="W24">
        <v>32.966999999999999</v>
      </c>
      <c r="X24" s="4">
        <f>(Table1[[#This Row],[2024 F &amp; R]]-Table1[[#This Row],[2023 F &amp; R]])/Table1[[#This Row],[2023 F &amp; R]]</f>
        <v>-0.25758360544983677</v>
      </c>
      <c r="Y24">
        <v>62</v>
      </c>
      <c r="Z24" t="s">
        <v>82</v>
      </c>
      <c r="AA24" t="s">
        <v>47</v>
      </c>
      <c r="AB24" t="s">
        <v>35</v>
      </c>
      <c r="AD24"/>
    </row>
    <row r="25" spans="1:30" x14ac:dyDescent="0.35">
      <c r="A25">
        <v>2019007</v>
      </c>
      <c r="B25" t="s">
        <v>109</v>
      </c>
      <c r="C25">
        <v>2083</v>
      </c>
      <c r="D25">
        <v>2083</v>
      </c>
      <c r="F25" t="s">
        <v>110</v>
      </c>
      <c r="G25">
        <v>1354</v>
      </c>
      <c r="H25" t="s">
        <v>110</v>
      </c>
      <c r="I25" t="s">
        <v>110</v>
      </c>
      <c r="J25">
        <v>1354</v>
      </c>
      <c r="K25">
        <v>14377</v>
      </c>
      <c r="L25" t="s">
        <v>33</v>
      </c>
      <c r="M25" t="s">
        <v>41</v>
      </c>
      <c r="N25" t="s">
        <v>46</v>
      </c>
      <c r="O25" t="s">
        <v>46</v>
      </c>
      <c r="P25">
        <v>65</v>
      </c>
      <c r="Q25">
        <v>65</v>
      </c>
      <c r="R25" s="4">
        <f>(Table1[[#This Row],[ADM Counts]]-Table1[[#This Row],[ADM count (PEBT DB)]])/Table1[[#This Row],[ADM Counts]]</f>
        <v>0</v>
      </c>
      <c r="S25">
        <v>94</v>
      </c>
      <c r="T25">
        <v>159</v>
      </c>
      <c r="U25" s="4">
        <f>(Table1[[#This Row],[2024 Highest Days Enrollment]]-Table1[[#This Row],[2023 Highest Days Enrollment]])/Table1[[#This Row],[2023 Highest Days Enrollment]]</f>
        <v>0.69148936170212771</v>
      </c>
      <c r="V25">
        <v>56.795000000000002</v>
      </c>
      <c r="W25">
        <v>96.700999999999993</v>
      </c>
      <c r="X25" s="4">
        <f>(Table1[[#This Row],[2024 F &amp; R]]-Table1[[#This Row],[2023 F &amp; R]])/Table1[[#This Row],[2023 F &amp; R]]</f>
        <v>0.70263227396777872</v>
      </c>
      <c r="Y25">
        <v>65</v>
      </c>
      <c r="Z25" t="s">
        <v>61</v>
      </c>
      <c r="AA25" t="s">
        <v>47</v>
      </c>
      <c r="AB25" t="s">
        <v>35</v>
      </c>
      <c r="AD25"/>
    </row>
    <row r="26" spans="1:30" x14ac:dyDescent="0.35">
      <c r="A26">
        <v>1213001</v>
      </c>
      <c r="B26" t="s">
        <v>111</v>
      </c>
      <c r="C26">
        <v>2010</v>
      </c>
      <c r="D26">
        <v>2010</v>
      </c>
      <c r="F26" t="s">
        <v>112</v>
      </c>
      <c r="G26">
        <v>3350</v>
      </c>
      <c r="H26" t="s">
        <v>112</v>
      </c>
      <c r="I26" t="s">
        <v>112</v>
      </c>
      <c r="J26">
        <v>3350</v>
      </c>
      <c r="K26">
        <v>10463</v>
      </c>
      <c r="L26" t="s">
        <v>33</v>
      </c>
      <c r="M26" t="s">
        <v>41</v>
      </c>
      <c r="N26" t="s">
        <v>46</v>
      </c>
      <c r="O26" t="s">
        <v>46</v>
      </c>
      <c r="P26">
        <v>65</v>
      </c>
      <c r="Q26">
        <v>65</v>
      </c>
      <c r="R26" s="4">
        <f>(Table1[[#This Row],[ADM Counts]]-Table1[[#This Row],[ADM count (PEBT DB)]])/Table1[[#This Row],[ADM Counts]]</f>
        <v>0</v>
      </c>
      <c r="S26">
        <v>63</v>
      </c>
      <c r="T26">
        <v>65</v>
      </c>
      <c r="U26" s="4">
        <f>(Table1[[#This Row],[2024 Highest Days Enrollment]]-Table1[[#This Row],[2023 Highest Days Enrollment]])/Table1[[#This Row],[2023 Highest Days Enrollment]]</f>
        <v>3.1746031746031744E-2</v>
      </c>
      <c r="V26">
        <v>46.518999999999998</v>
      </c>
      <c r="W26">
        <v>47.996000000000002</v>
      </c>
      <c r="X26" s="4">
        <f>(Table1[[#This Row],[2024 F &amp; R]]-Table1[[#This Row],[2023 F &amp; R]])/Table1[[#This Row],[2023 F &amp; R]]</f>
        <v>3.1750467550893266E-2</v>
      </c>
      <c r="Y26">
        <v>65</v>
      </c>
      <c r="Z26" t="s">
        <v>50</v>
      </c>
      <c r="AA26" t="s">
        <v>47</v>
      </c>
      <c r="AB26" t="s">
        <v>35</v>
      </c>
      <c r="AD26"/>
    </row>
    <row r="27" spans="1:30" x14ac:dyDescent="0.35">
      <c r="A27">
        <v>102001</v>
      </c>
      <c r="B27" t="s">
        <v>113</v>
      </c>
      <c r="C27">
        <v>1894</v>
      </c>
      <c r="D27">
        <v>2142</v>
      </c>
      <c r="F27" t="s">
        <v>114</v>
      </c>
      <c r="G27">
        <v>3493</v>
      </c>
      <c r="H27" t="s">
        <v>115</v>
      </c>
      <c r="I27" t="s">
        <v>116</v>
      </c>
      <c r="J27">
        <v>3493</v>
      </c>
      <c r="K27">
        <v>14855</v>
      </c>
      <c r="L27" t="s">
        <v>33</v>
      </c>
      <c r="M27" t="s">
        <v>41</v>
      </c>
      <c r="N27" t="s">
        <v>46</v>
      </c>
      <c r="O27" t="s">
        <v>46</v>
      </c>
      <c r="P27">
        <v>67</v>
      </c>
      <c r="Q27">
        <v>71</v>
      </c>
      <c r="R27" s="4">
        <f>(Table1[[#This Row],[ADM Counts]]-Table1[[#This Row],[ADM count (PEBT DB)]])/Table1[[#This Row],[ADM Counts]]</f>
        <v>-5.9701492537313432E-2</v>
      </c>
      <c r="S27">
        <v>72</v>
      </c>
      <c r="T27">
        <v>70</v>
      </c>
      <c r="U27" s="4">
        <f>(Table1[[#This Row],[2024 Highest Days Enrollment]]-Table1[[#This Row],[2023 Highest Days Enrollment]])/Table1[[#This Row],[2023 Highest Days Enrollment]]</f>
        <v>-2.7777777777777776E-2</v>
      </c>
      <c r="V27">
        <v>48.707999999999998</v>
      </c>
      <c r="W27">
        <v>48.685000000000002</v>
      </c>
      <c r="X27" s="4">
        <f>(Table1[[#This Row],[2024 F &amp; R]]-Table1[[#This Row],[2023 F &amp; R]])/Table1[[#This Row],[2023 F &amp; R]]</f>
        <v>-4.7220169171380749E-4</v>
      </c>
      <c r="Y27">
        <v>71</v>
      </c>
      <c r="Z27" t="s">
        <v>61</v>
      </c>
      <c r="AA27" t="s">
        <v>47</v>
      </c>
      <c r="AB27" t="s">
        <v>35</v>
      </c>
      <c r="AD27"/>
    </row>
    <row r="28" spans="1:30" x14ac:dyDescent="0.35">
      <c r="A28">
        <v>1610001</v>
      </c>
      <c r="B28" t="s">
        <v>117</v>
      </c>
      <c r="C28">
        <v>2053</v>
      </c>
      <c r="D28">
        <v>2053</v>
      </c>
      <c r="F28" t="s">
        <v>118</v>
      </c>
      <c r="G28">
        <v>5359</v>
      </c>
      <c r="H28" t="s">
        <v>118</v>
      </c>
      <c r="I28" t="s">
        <v>118</v>
      </c>
      <c r="J28">
        <v>5359</v>
      </c>
      <c r="K28">
        <v>10530</v>
      </c>
      <c r="L28" t="s">
        <v>33</v>
      </c>
      <c r="M28" t="s">
        <v>41</v>
      </c>
      <c r="N28" t="s">
        <v>46</v>
      </c>
      <c r="O28" t="s">
        <v>46</v>
      </c>
      <c r="P28">
        <v>68</v>
      </c>
      <c r="Q28">
        <v>61</v>
      </c>
      <c r="R28" s="4">
        <f>(Table1[[#This Row],[ADM Counts]]-Table1[[#This Row],[ADM count (PEBT DB)]])/Table1[[#This Row],[ADM Counts]]</f>
        <v>0.10294117647058823</v>
      </c>
      <c r="S28">
        <v>64</v>
      </c>
      <c r="T28">
        <v>67</v>
      </c>
      <c r="U28" s="4">
        <f>(Table1[[#This Row],[2024 Highest Days Enrollment]]-Table1[[#This Row],[2023 Highest Days Enrollment]])/Table1[[#This Row],[2023 Highest Days Enrollment]]</f>
        <v>4.6875E-2</v>
      </c>
      <c r="V28">
        <v>59.968000000000004</v>
      </c>
      <c r="W28">
        <v>62.779000000000003</v>
      </c>
      <c r="X28" s="4">
        <f>(Table1[[#This Row],[2024 F &amp; R]]-Table1[[#This Row],[2023 F &amp; R]])/Table1[[#This Row],[2023 F &amp; R]]</f>
        <v>4.6874999999999993E-2</v>
      </c>
      <c r="Y28">
        <v>61</v>
      </c>
      <c r="Z28" t="s">
        <v>61</v>
      </c>
      <c r="AA28" t="s">
        <v>47</v>
      </c>
      <c r="AB28" t="s">
        <v>35</v>
      </c>
      <c r="AD28"/>
    </row>
    <row r="29" spans="1:30" x14ac:dyDescent="0.35">
      <c r="A29">
        <v>1516001</v>
      </c>
      <c r="B29" t="s">
        <v>119</v>
      </c>
      <c r="C29">
        <v>2039</v>
      </c>
      <c r="D29">
        <v>2039</v>
      </c>
      <c r="F29" t="s">
        <v>120</v>
      </c>
      <c r="G29">
        <v>3247</v>
      </c>
      <c r="H29" t="s">
        <v>121</v>
      </c>
      <c r="I29" t="s">
        <v>120</v>
      </c>
      <c r="J29">
        <v>3247</v>
      </c>
      <c r="K29">
        <v>13385</v>
      </c>
      <c r="L29" t="s">
        <v>33</v>
      </c>
      <c r="M29" t="s">
        <v>34</v>
      </c>
      <c r="N29" t="s">
        <v>46</v>
      </c>
      <c r="O29" t="s">
        <v>46</v>
      </c>
      <c r="P29">
        <v>69</v>
      </c>
      <c r="Q29">
        <v>69</v>
      </c>
      <c r="R29" s="4">
        <f>(Table1[[#This Row],[ADM Counts]]-Table1[[#This Row],[ADM count (PEBT DB)]])/Table1[[#This Row],[ADM Counts]]</f>
        <v>0</v>
      </c>
      <c r="S29">
        <v>74</v>
      </c>
      <c r="T29">
        <v>66</v>
      </c>
      <c r="U29" s="4">
        <f>(Table1[[#This Row],[2024 Highest Days Enrollment]]-Table1[[#This Row],[2023 Highest Days Enrollment]])/Table1[[#This Row],[2023 Highest Days Enrollment]]</f>
        <v>-0.10810810810810811</v>
      </c>
      <c r="V29">
        <v>57.402000000000001</v>
      </c>
      <c r="W29">
        <v>54.298999999999999</v>
      </c>
      <c r="X29" s="4">
        <f>(Table1[[#This Row],[2024 F &amp; R]]-Table1[[#This Row],[2023 F &amp; R]])/Table1[[#This Row],[2023 F &amp; R]]</f>
        <v>-5.4057349918121347E-2</v>
      </c>
      <c r="Y29">
        <v>69</v>
      </c>
      <c r="Z29" t="s">
        <v>61</v>
      </c>
      <c r="AA29" t="s">
        <v>47</v>
      </c>
      <c r="AB29" t="s">
        <v>35</v>
      </c>
      <c r="AD29"/>
    </row>
    <row r="30" spans="1:30" x14ac:dyDescent="0.35">
      <c r="A30">
        <v>1720001</v>
      </c>
      <c r="B30" t="s">
        <v>122</v>
      </c>
      <c r="C30">
        <v>2055</v>
      </c>
      <c r="D30">
        <v>2055</v>
      </c>
      <c r="F30" t="s">
        <v>123</v>
      </c>
      <c r="G30">
        <v>453</v>
      </c>
      <c r="H30" t="s">
        <v>124</v>
      </c>
      <c r="I30" t="s">
        <v>123</v>
      </c>
      <c r="J30">
        <v>453</v>
      </c>
      <c r="K30">
        <v>10546</v>
      </c>
      <c r="L30" t="s">
        <v>33</v>
      </c>
      <c r="M30" t="s">
        <v>41</v>
      </c>
      <c r="N30" t="s">
        <v>46</v>
      </c>
      <c r="O30" t="s">
        <v>46</v>
      </c>
      <c r="P30">
        <v>70</v>
      </c>
      <c r="Q30">
        <v>73</v>
      </c>
      <c r="R30" s="4">
        <f>(Table1[[#This Row],[ADM Counts]]-Table1[[#This Row],[ADM count (PEBT DB)]])/Table1[[#This Row],[ADM Counts]]</f>
        <v>-4.2857142857142858E-2</v>
      </c>
      <c r="S30">
        <v>68</v>
      </c>
      <c r="T30">
        <v>66</v>
      </c>
      <c r="U30" s="4">
        <f>(Table1[[#This Row],[2024 Highest Days Enrollment]]-Table1[[#This Row],[2023 Highest Days Enrollment]])/Table1[[#This Row],[2023 Highest Days Enrollment]]</f>
        <v>-2.9411764705882353E-2</v>
      </c>
      <c r="V30">
        <v>51.993000000000002</v>
      </c>
      <c r="W30">
        <v>50.463999999999999</v>
      </c>
      <c r="X30" s="4">
        <f>(Table1[[#This Row],[2024 F &amp; R]]-Table1[[#This Row],[2023 F &amp; R]])/Table1[[#This Row],[2023 F &amp; R]]</f>
        <v>-2.9407804896813099E-2</v>
      </c>
      <c r="Y30">
        <v>73</v>
      </c>
      <c r="Z30" t="s">
        <v>65</v>
      </c>
      <c r="AA30" t="s">
        <v>47</v>
      </c>
      <c r="AB30" t="s">
        <v>35</v>
      </c>
      <c r="AD30"/>
    </row>
    <row r="31" spans="1:30" x14ac:dyDescent="0.35">
      <c r="A31">
        <v>2005005</v>
      </c>
      <c r="B31" t="s">
        <v>125</v>
      </c>
      <c r="C31">
        <v>2082</v>
      </c>
      <c r="D31">
        <v>2082</v>
      </c>
      <c r="F31" t="s">
        <v>126</v>
      </c>
      <c r="G31">
        <v>537</v>
      </c>
      <c r="H31" t="s">
        <v>127</v>
      </c>
      <c r="I31" t="s">
        <v>126</v>
      </c>
      <c r="J31">
        <v>537</v>
      </c>
      <c r="K31">
        <v>10650</v>
      </c>
      <c r="L31" t="s">
        <v>33</v>
      </c>
      <c r="M31" t="s">
        <v>41</v>
      </c>
      <c r="N31" t="s">
        <v>46</v>
      </c>
      <c r="O31" t="s">
        <v>46</v>
      </c>
      <c r="P31">
        <v>70</v>
      </c>
      <c r="Q31">
        <v>70</v>
      </c>
      <c r="R31" s="4">
        <f>(Table1[[#This Row],[ADM Counts]]-Table1[[#This Row],[ADM count (PEBT DB)]])/Table1[[#This Row],[ADM Counts]]</f>
        <v>0</v>
      </c>
      <c r="S31">
        <v>69</v>
      </c>
      <c r="T31">
        <v>105</v>
      </c>
      <c r="U31" s="4">
        <f>(Table1[[#This Row],[2024 Highest Days Enrollment]]-Table1[[#This Row],[2023 Highest Days Enrollment]])/Table1[[#This Row],[2023 Highest Days Enrollment]]</f>
        <v>0.52173913043478259</v>
      </c>
      <c r="V31">
        <v>44.636000000000003</v>
      </c>
      <c r="W31">
        <v>68.123999999999995</v>
      </c>
      <c r="X31" s="4">
        <f>(Table1[[#This Row],[2024 F &amp; R]]-Table1[[#This Row],[2023 F &amp; R]])/Table1[[#This Row],[2023 F &amp; R]]</f>
        <v>0.52621202616721907</v>
      </c>
      <c r="Y31">
        <v>70</v>
      </c>
      <c r="Z31" t="s">
        <v>50</v>
      </c>
      <c r="AA31" t="s">
        <v>47</v>
      </c>
      <c r="AB31" t="s">
        <v>35</v>
      </c>
      <c r="AD31"/>
    </row>
    <row r="32" spans="1:30" x14ac:dyDescent="0.35">
      <c r="A32">
        <v>1023001</v>
      </c>
      <c r="B32" t="s">
        <v>128</v>
      </c>
      <c r="C32">
        <v>2002</v>
      </c>
      <c r="D32">
        <v>2002</v>
      </c>
      <c r="F32" t="s">
        <v>129</v>
      </c>
      <c r="G32">
        <v>5201</v>
      </c>
      <c r="H32" t="s">
        <v>130</v>
      </c>
      <c r="I32" t="s">
        <v>129</v>
      </c>
      <c r="J32">
        <v>5201</v>
      </c>
      <c r="K32">
        <v>15345</v>
      </c>
      <c r="L32" t="s">
        <v>33</v>
      </c>
      <c r="M32" t="s">
        <v>41</v>
      </c>
      <c r="N32" t="s">
        <v>46</v>
      </c>
      <c r="O32" t="s">
        <v>46</v>
      </c>
      <c r="P32">
        <v>73</v>
      </c>
      <c r="Q32">
        <v>73</v>
      </c>
      <c r="R32" s="4">
        <f>(Table1[[#This Row],[ADM Counts]]-Table1[[#This Row],[ADM count (PEBT DB)]])/Table1[[#This Row],[ADM Counts]]</f>
        <v>0</v>
      </c>
      <c r="S32">
        <v>85</v>
      </c>
      <c r="T32">
        <v>71</v>
      </c>
      <c r="U32" s="4">
        <f>(Table1[[#This Row],[2024 Highest Days Enrollment]]-Table1[[#This Row],[2023 Highest Days Enrollment]])/Table1[[#This Row],[2023 Highest Days Enrollment]]</f>
        <v>-0.16470588235294117</v>
      </c>
      <c r="V32">
        <v>56.389000000000003</v>
      </c>
      <c r="W32">
        <v>52.54</v>
      </c>
      <c r="X32" s="4">
        <f>(Table1[[#This Row],[2024 F &amp; R]]-Table1[[#This Row],[2023 F &amp; R]])/Table1[[#This Row],[2023 F &amp; R]]</f>
        <v>-6.8257993580308277E-2</v>
      </c>
      <c r="Y32">
        <v>73</v>
      </c>
      <c r="Z32" t="s">
        <v>61</v>
      </c>
      <c r="AA32" t="s">
        <v>47</v>
      </c>
      <c r="AB32" t="s">
        <v>35</v>
      </c>
      <c r="AD32"/>
    </row>
    <row r="33" spans="1:30" x14ac:dyDescent="0.35">
      <c r="A33">
        <v>2019006</v>
      </c>
      <c r="B33" t="s">
        <v>131</v>
      </c>
      <c r="C33">
        <v>2087</v>
      </c>
      <c r="D33">
        <v>2087</v>
      </c>
      <c r="F33" t="s">
        <v>132</v>
      </c>
      <c r="G33">
        <v>1791</v>
      </c>
      <c r="H33" t="s">
        <v>133</v>
      </c>
      <c r="I33" t="s">
        <v>132</v>
      </c>
      <c r="J33">
        <v>1791</v>
      </c>
      <c r="K33">
        <v>10684</v>
      </c>
      <c r="L33" t="s">
        <v>33</v>
      </c>
      <c r="M33" t="s">
        <v>41</v>
      </c>
      <c r="N33" t="s">
        <v>46</v>
      </c>
      <c r="O33" t="s">
        <v>46</v>
      </c>
      <c r="P33">
        <v>75</v>
      </c>
      <c r="Q33">
        <v>82</v>
      </c>
      <c r="R33" s="4">
        <f>(Table1[[#This Row],[ADM Counts]]-Table1[[#This Row],[ADM count (PEBT DB)]])/Table1[[#This Row],[ADM Counts]]</f>
        <v>-9.3333333333333338E-2</v>
      </c>
      <c r="S33">
        <v>88</v>
      </c>
      <c r="T33">
        <v>81</v>
      </c>
      <c r="U33" s="4">
        <f>(Table1[[#This Row],[2024 Highest Days Enrollment]]-Table1[[#This Row],[2023 Highest Days Enrollment]])/Table1[[#This Row],[2023 Highest Days Enrollment]]</f>
        <v>-7.9545454545454544E-2</v>
      </c>
      <c r="V33">
        <v>56.548999999999999</v>
      </c>
      <c r="W33">
        <v>52.051000000000002</v>
      </c>
      <c r="X33" s="4">
        <f>(Table1[[#This Row],[2024 F &amp; R]]-Table1[[#This Row],[2023 F &amp; R]])/Table1[[#This Row],[2023 F &amp; R]]</f>
        <v>-7.9541636456878062E-2</v>
      </c>
      <c r="Y33">
        <v>82</v>
      </c>
      <c r="Z33" t="s">
        <v>61</v>
      </c>
      <c r="AA33" t="s">
        <v>47</v>
      </c>
      <c r="AB33" t="s">
        <v>35</v>
      </c>
      <c r="AD33"/>
    </row>
    <row r="34" spans="1:30" x14ac:dyDescent="0.35">
      <c r="A34">
        <v>2301002</v>
      </c>
      <c r="B34" t="s">
        <v>134</v>
      </c>
      <c r="C34">
        <v>2111</v>
      </c>
      <c r="D34">
        <v>2111</v>
      </c>
      <c r="F34" t="s">
        <v>135</v>
      </c>
      <c r="G34">
        <v>705</v>
      </c>
      <c r="H34" t="s">
        <v>135</v>
      </c>
      <c r="I34" t="s">
        <v>135</v>
      </c>
      <c r="J34">
        <v>705</v>
      </c>
      <c r="K34">
        <v>10162</v>
      </c>
      <c r="L34" t="s">
        <v>33</v>
      </c>
      <c r="M34" t="s">
        <v>34</v>
      </c>
      <c r="N34" t="s">
        <v>46</v>
      </c>
      <c r="O34" t="s">
        <v>46</v>
      </c>
      <c r="P34">
        <v>78</v>
      </c>
      <c r="Q34">
        <v>82</v>
      </c>
      <c r="R34" s="4">
        <f>(Table1[[#This Row],[ADM Counts]]-Table1[[#This Row],[ADM count (PEBT DB)]])/Table1[[#This Row],[ADM Counts]]</f>
        <v>-5.128205128205128E-2</v>
      </c>
      <c r="S34">
        <v>86</v>
      </c>
      <c r="T34">
        <v>75</v>
      </c>
      <c r="U34" s="4">
        <f>(Table1[[#This Row],[2024 Highest Days Enrollment]]-Table1[[#This Row],[2023 Highest Days Enrollment]])/Table1[[#This Row],[2023 Highest Days Enrollment]]</f>
        <v>-0.12790697674418605</v>
      </c>
      <c r="V34">
        <v>57.087000000000003</v>
      </c>
      <c r="W34">
        <v>49.784999999999997</v>
      </c>
      <c r="X34" s="4">
        <f>(Table1[[#This Row],[2024 F &amp; R]]-Table1[[#This Row],[2023 F &amp; R]])/Table1[[#This Row],[2023 F &amp; R]]</f>
        <v>-0.12791003205633517</v>
      </c>
      <c r="Y34">
        <v>82</v>
      </c>
      <c r="Z34" t="s">
        <v>103</v>
      </c>
      <c r="AA34" t="s">
        <v>47</v>
      </c>
      <c r="AB34" t="s">
        <v>35</v>
      </c>
      <c r="AD34"/>
    </row>
    <row r="35" spans="1:30" x14ac:dyDescent="0.35">
      <c r="A35">
        <v>2301001</v>
      </c>
      <c r="B35" t="s">
        <v>136</v>
      </c>
      <c r="C35">
        <v>2113</v>
      </c>
      <c r="D35">
        <v>2113</v>
      </c>
      <c r="F35" t="s">
        <v>137</v>
      </c>
      <c r="G35">
        <v>708</v>
      </c>
      <c r="H35" t="s">
        <v>138</v>
      </c>
      <c r="I35" t="s">
        <v>137</v>
      </c>
      <c r="J35">
        <v>708</v>
      </c>
      <c r="K35">
        <v>10790</v>
      </c>
      <c r="L35" t="s">
        <v>33</v>
      </c>
      <c r="M35" t="s">
        <v>41</v>
      </c>
      <c r="N35" t="s">
        <v>35</v>
      </c>
      <c r="O35" t="s">
        <v>35</v>
      </c>
      <c r="P35">
        <v>78</v>
      </c>
      <c r="Q35">
        <v>86</v>
      </c>
      <c r="R35" s="4">
        <f>(Table1[[#This Row],[ADM Counts]]-Table1[[#This Row],[ADM count (PEBT DB)]])/Table1[[#This Row],[ADM Counts]]</f>
        <v>-0.10256410256410256</v>
      </c>
      <c r="S35">
        <v>86</v>
      </c>
      <c r="T35">
        <v>90</v>
      </c>
      <c r="U35" s="4">
        <f>(Table1[[#This Row],[2024 Highest Days Enrollment]]-Table1[[#This Row],[2023 Highest Days Enrollment]])/Table1[[#This Row],[2023 Highest Days Enrollment]]</f>
        <v>4.6511627906976744E-2</v>
      </c>
      <c r="V35">
        <v>43</v>
      </c>
      <c r="W35">
        <v>45</v>
      </c>
      <c r="X35" s="4">
        <f>(Table1[[#This Row],[2024 F &amp; R]]-Table1[[#This Row],[2023 F &amp; R]])/Table1[[#This Row],[2023 F &amp; R]]</f>
        <v>4.6511627906976744E-2</v>
      </c>
      <c r="Y35">
        <v>44</v>
      </c>
      <c r="Z35" t="s">
        <v>61</v>
      </c>
      <c r="AA35" t="s">
        <v>37</v>
      </c>
      <c r="AB35" t="s">
        <v>35</v>
      </c>
      <c r="AD35"/>
    </row>
    <row r="36" spans="1:30" x14ac:dyDescent="0.35">
      <c r="A36">
        <v>703001</v>
      </c>
      <c r="B36" t="s">
        <v>43</v>
      </c>
      <c r="C36">
        <v>1970</v>
      </c>
      <c r="D36">
        <v>1970</v>
      </c>
      <c r="F36" t="s">
        <v>139</v>
      </c>
      <c r="G36">
        <v>4392</v>
      </c>
      <c r="H36" t="s">
        <v>139</v>
      </c>
      <c r="I36" t="s">
        <v>139</v>
      </c>
      <c r="J36">
        <v>4392</v>
      </c>
      <c r="K36">
        <v>16101</v>
      </c>
      <c r="L36" t="s">
        <v>33</v>
      </c>
      <c r="M36" t="s">
        <v>41</v>
      </c>
      <c r="N36" t="s">
        <v>35</v>
      </c>
      <c r="O36" t="s">
        <v>46</v>
      </c>
      <c r="P36">
        <v>78</v>
      </c>
      <c r="Q36">
        <v>77</v>
      </c>
      <c r="R36" s="4">
        <f>(Table1[[#This Row],[ADM Counts]]-Table1[[#This Row],[ADM count (PEBT DB)]])/Table1[[#This Row],[ADM Counts]]</f>
        <v>1.282051282051282E-2</v>
      </c>
      <c r="T36">
        <v>77</v>
      </c>
      <c r="U36" s="4" t="e">
        <f>(Table1[[#This Row],[2024 Highest Days Enrollment]]-Table1[[#This Row],[2023 Highest Days Enrollment]])/Table1[[#This Row],[2023 Highest Days Enrollment]]</f>
        <v>#DIV/0!</v>
      </c>
      <c r="W36">
        <v>53.92</v>
      </c>
      <c r="X36" s="4" t="e">
        <f>(Table1[[#This Row],[2024 F &amp; R]]-Table1[[#This Row],[2023 F &amp; R]])/Table1[[#This Row],[2023 F &amp; R]]</f>
        <v>#DIV/0!</v>
      </c>
      <c r="Y36">
        <v>77</v>
      </c>
      <c r="Z36" t="s">
        <v>61</v>
      </c>
      <c r="AA36" t="s">
        <v>47</v>
      </c>
      <c r="AB36" t="s">
        <v>35</v>
      </c>
      <c r="AC36" t="s">
        <v>140</v>
      </c>
      <c r="AD36" s="5" t="s">
        <v>141</v>
      </c>
    </row>
    <row r="37" spans="1:30" x14ac:dyDescent="0.35">
      <c r="A37">
        <v>2513001</v>
      </c>
      <c r="B37" t="s">
        <v>142</v>
      </c>
      <c r="C37">
        <v>2147</v>
      </c>
      <c r="D37">
        <v>2147</v>
      </c>
      <c r="F37" t="s">
        <v>143</v>
      </c>
      <c r="G37">
        <v>5433</v>
      </c>
      <c r="H37" t="s">
        <v>143</v>
      </c>
      <c r="I37" t="s">
        <v>143</v>
      </c>
      <c r="J37">
        <v>5433</v>
      </c>
      <c r="K37">
        <v>13505</v>
      </c>
      <c r="L37" t="s">
        <v>33</v>
      </c>
      <c r="M37" t="s">
        <v>41</v>
      </c>
      <c r="N37" t="s">
        <v>46</v>
      </c>
      <c r="O37" t="s">
        <v>46</v>
      </c>
      <c r="P37">
        <v>78</v>
      </c>
      <c r="Q37">
        <v>25</v>
      </c>
      <c r="R37" s="4">
        <f>(Table1[[#This Row],[ADM Counts]]-Table1[[#This Row],[ADM count (PEBT DB)]])/Table1[[#This Row],[ADM Counts]]</f>
        <v>0.67948717948717952</v>
      </c>
      <c r="S37">
        <v>183</v>
      </c>
      <c r="T37">
        <v>92</v>
      </c>
      <c r="U37" s="4">
        <f>(Table1[[#This Row],[2024 Highest Days Enrollment]]-Table1[[#This Row],[2023 Highest Days Enrollment]])/Table1[[#This Row],[2023 Highest Days Enrollment]]</f>
        <v>-0.49726775956284153</v>
      </c>
      <c r="V37">
        <v>123.76300000000001</v>
      </c>
      <c r="W37">
        <v>62.22</v>
      </c>
      <c r="X37" s="4">
        <f>(Table1[[#This Row],[2024 F &amp; R]]-Table1[[#This Row],[2023 F &amp; R]])/Table1[[#This Row],[2023 F &amp; R]]</f>
        <v>-0.49726493378473374</v>
      </c>
      <c r="Y37">
        <v>25</v>
      </c>
      <c r="Z37" t="s">
        <v>57</v>
      </c>
      <c r="AA37" t="s">
        <v>47</v>
      </c>
      <c r="AB37" t="s">
        <v>35</v>
      </c>
      <c r="AD37"/>
    </row>
    <row r="38" spans="1:30" x14ac:dyDescent="0.35">
      <c r="A38">
        <v>703001</v>
      </c>
      <c r="B38" t="s">
        <v>43</v>
      </c>
      <c r="C38">
        <v>1970</v>
      </c>
      <c r="D38">
        <v>1970</v>
      </c>
      <c r="F38" t="s">
        <v>144</v>
      </c>
      <c r="G38">
        <v>5489</v>
      </c>
      <c r="H38" t="s">
        <v>144</v>
      </c>
      <c r="I38" t="s">
        <v>139</v>
      </c>
      <c r="J38">
        <v>4392</v>
      </c>
      <c r="K38">
        <v>15101</v>
      </c>
      <c r="L38" t="s">
        <v>33</v>
      </c>
      <c r="M38" t="s">
        <v>41</v>
      </c>
      <c r="N38" t="s">
        <v>46</v>
      </c>
      <c r="O38" t="s">
        <v>46</v>
      </c>
      <c r="P38">
        <v>78</v>
      </c>
      <c r="Q38">
        <v>77</v>
      </c>
      <c r="R38" s="4">
        <f>(Table1[[#This Row],[ADM Counts]]-Table1[[#This Row],[ADM count (PEBT DB)]])/Table1[[#This Row],[ADM Counts]]</f>
        <v>1.282051282051282E-2</v>
      </c>
      <c r="S38">
        <v>549</v>
      </c>
      <c r="T38">
        <v>455</v>
      </c>
      <c r="U38" s="4">
        <f>(Table1[[#This Row],[2024 Highest Days Enrollment]]-Table1[[#This Row],[2023 Highest Days Enrollment]])/Table1[[#This Row],[2023 Highest Days Enrollment]]</f>
        <v>-0.17122040072859745</v>
      </c>
      <c r="V38">
        <v>339.565</v>
      </c>
      <c r="W38">
        <v>174.59700000000001</v>
      </c>
      <c r="X38" s="4">
        <f>(Table1[[#This Row],[2024 F &amp; R]]-Table1[[#This Row],[2023 F &amp; R]])/Table1[[#This Row],[2023 F &amp; R]]</f>
        <v>-0.4858215658268667</v>
      </c>
      <c r="Y38">
        <v>77</v>
      </c>
      <c r="Z38" t="s">
        <v>145</v>
      </c>
      <c r="AA38" t="s">
        <v>47</v>
      </c>
      <c r="AB38" t="s">
        <v>35</v>
      </c>
      <c r="AC38" t="s">
        <v>146</v>
      </c>
      <c r="AD38"/>
    </row>
    <row r="39" spans="1:30" x14ac:dyDescent="0.35">
      <c r="A39">
        <v>1503002</v>
      </c>
      <c r="B39" t="s">
        <v>147</v>
      </c>
      <c r="C39">
        <v>2042</v>
      </c>
      <c r="D39">
        <v>2239</v>
      </c>
      <c r="F39" t="s">
        <v>148</v>
      </c>
      <c r="G39">
        <v>5718</v>
      </c>
      <c r="H39" t="s">
        <v>149</v>
      </c>
      <c r="I39" t="s">
        <v>148</v>
      </c>
      <c r="J39">
        <v>5718</v>
      </c>
      <c r="K39">
        <v>16828</v>
      </c>
      <c r="L39" t="s">
        <v>33</v>
      </c>
      <c r="M39" t="s">
        <v>41</v>
      </c>
      <c r="N39" t="s">
        <v>35</v>
      </c>
      <c r="O39" t="s">
        <v>46</v>
      </c>
      <c r="P39">
        <v>78</v>
      </c>
      <c r="Q39">
        <v>77</v>
      </c>
      <c r="R39" s="4">
        <f>(Table1[[#This Row],[ADM Counts]]-Table1[[#This Row],[ADM count (PEBT DB)]])/Table1[[#This Row],[ADM Counts]]</f>
        <v>1.282051282051282E-2</v>
      </c>
      <c r="S39">
        <v>76</v>
      </c>
      <c r="T39">
        <v>138</v>
      </c>
      <c r="U39" s="4">
        <f>(Table1[[#This Row],[2024 Highest Days Enrollment]]-Table1[[#This Row],[2023 Highest Days Enrollment]])/Table1[[#This Row],[2023 Highest Days Enrollment]]</f>
        <v>0.81578947368421051</v>
      </c>
      <c r="V39">
        <v>39</v>
      </c>
      <c r="W39">
        <v>112.598</v>
      </c>
      <c r="X39" s="4">
        <f>(Table1[[#This Row],[2024 F &amp; R]]-Table1[[#This Row],[2023 F &amp; R]])/Table1[[#This Row],[2023 F &amp; R]]</f>
        <v>1.887128205128205</v>
      </c>
      <c r="Y39">
        <v>36</v>
      </c>
      <c r="Z39" t="s">
        <v>150</v>
      </c>
      <c r="AA39" t="s">
        <v>37</v>
      </c>
      <c r="AB39" t="s">
        <v>35</v>
      </c>
      <c r="AD39"/>
    </row>
    <row r="40" spans="1:30" x14ac:dyDescent="0.35">
      <c r="A40">
        <v>2013001</v>
      </c>
      <c r="B40" t="s">
        <v>104</v>
      </c>
      <c r="C40">
        <v>2085</v>
      </c>
      <c r="D40">
        <v>2085</v>
      </c>
      <c r="F40" t="s">
        <v>151</v>
      </c>
      <c r="G40">
        <v>568</v>
      </c>
      <c r="H40" t="s">
        <v>152</v>
      </c>
      <c r="I40" t="s">
        <v>151</v>
      </c>
      <c r="J40">
        <v>568</v>
      </c>
      <c r="K40">
        <v>14211</v>
      </c>
      <c r="L40" t="s">
        <v>33</v>
      </c>
      <c r="M40" t="s">
        <v>41</v>
      </c>
      <c r="N40" t="s">
        <v>46</v>
      </c>
      <c r="O40" t="s">
        <v>46</v>
      </c>
      <c r="P40">
        <v>79</v>
      </c>
      <c r="Q40">
        <v>82</v>
      </c>
      <c r="R40" s="4">
        <f>(Table1[[#This Row],[ADM Counts]]-Table1[[#This Row],[ADM count (PEBT DB)]])/Table1[[#This Row],[ADM Counts]]</f>
        <v>-3.7974683544303799E-2</v>
      </c>
      <c r="S40">
        <v>92</v>
      </c>
      <c r="T40">
        <v>86</v>
      </c>
      <c r="U40" s="4">
        <f>(Table1[[#This Row],[2024 Highest Days Enrollment]]-Table1[[#This Row],[2023 Highest Days Enrollment]])/Table1[[#This Row],[2023 Highest Days Enrollment]]</f>
        <v>-6.5217391304347824E-2</v>
      </c>
      <c r="V40">
        <v>79.873999999999995</v>
      </c>
      <c r="W40">
        <v>74.665000000000006</v>
      </c>
      <c r="X40" s="4">
        <f>(Table1[[#This Row],[2024 F &amp; R]]-Table1[[#This Row],[2023 F &amp; R]])/Table1[[#This Row],[2023 F &amp; R]]</f>
        <v>-6.5215213961989996E-2</v>
      </c>
      <c r="Y40">
        <v>82</v>
      </c>
      <c r="Z40" t="s">
        <v>153</v>
      </c>
      <c r="AA40" t="s">
        <v>47</v>
      </c>
      <c r="AB40" t="s">
        <v>35</v>
      </c>
      <c r="AD40"/>
    </row>
    <row r="41" spans="1:30" x14ac:dyDescent="0.35">
      <c r="A41">
        <v>1103001</v>
      </c>
      <c r="B41" t="s">
        <v>76</v>
      </c>
      <c r="C41">
        <v>2006</v>
      </c>
      <c r="D41">
        <v>2006</v>
      </c>
      <c r="F41" t="s">
        <v>154</v>
      </c>
      <c r="G41">
        <v>325</v>
      </c>
      <c r="H41" t="s">
        <v>154</v>
      </c>
      <c r="I41" t="s">
        <v>154</v>
      </c>
      <c r="J41">
        <v>325</v>
      </c>
      <c r="K41">
        <v>14199</v>
      </c>
      <c r="L41" t="s">
        <v>33</v>
      </c>
      <c r="M41" t="s">
        <v>41</v>
      </c>
      <c r="N41" t="s">
        <v>35</v>
      </c>
      <c r="O41" t="s">
        <v>35</v>
      </c>
      <c r="P41">
        <v>81</v>
      </c>
      <c r="Q41">
        <v>81</v>
      </c>
      <c r="R41" s="4">
        <f>(Table1[[#This Row],[ADM Counts]]-Table1[[#This Row],[ADM count (PEBT DB)]])/Table1[[#This Row],[ADM Counts]]</f>
        <v>0</v>
      </c>
      <c r="S41">
        <v>80</v>
      </c>
      <c r="T41">
        <v>88</v>
      </c>
      <c r="U41" s="4">
        <f>(Table1[[#This Row],[2024 Highest Days Enrollment]]-Table1[[#This Row],[2023 Highest Days Enrollment]])/Table1[[#This Row],[2023 Highest Days Enrollment]]</f>
        <v>0.1</v>
      </c>
      <c r="V41">
        <v>30</v>
      </c>
      <c r="W41">
        <v>51</v>
      </c>
      <c r="X41" s="4">
        <f>(Table1[[#This Row],[2024 F &amp; R]]-Table1[[#This Row],[2023 F &amp; R]])/Table1[[#This Row],[2023 F &amp; R]]</f>
        <v>0.7</v>
      </c>
      <c r="Y41">
        <v>32</v>
      </c>
      <c r="Z41" t="s">
        <v>36</v>
      </c>
      <c r="AA41" t="s">
        <v>37</v>
      </c>
      <c r="AB41" t="s">
        <v>35</v>
      </c>
      <c r="AD41"/>
    </row>
    <row r="42" spans="1:30" x14ac:dyDescent="0.35">
      <c r="A42">
        <v>1303002</v>
      </c>
      <c r="B42" t="s">
        <v>155</v>
      </c>
      <c r="C42">
        <v>2015</v>
      </c>
      <c r="F42" t="s">
        <v>156</v>
      </c>
      <c r="G42">
        <v>358</v>
      </c>
      <c r="H42" t="s">
        <v>156</v>
      </c>
      <c r="K42">
        <v>10467</v>
      </c>
      <c r="L42" t="s">
        <v>33</v>
      </c>
      <c r="M42" t="s">
        <v>157</v>
      </c>
      <c r="N42" t="s">
        <v>35</v>
      </c>
      <c r="O42" t="s">
        <v>46</v>
      </c>
      <c r="P42">
        <v>83</v>
      </c>
      <c r="R42" s="4">
        <f>(Table1[[#This Row],[ADM Counts]]-Table1[[#This Row],[ADM count (PEBT DB)]])/Table1[[#This Row],[ADM Counts]]</f>
        <v>1</v>
      </c>
      <c r="T42">
        <v>84</v>
      </c>
      <c r="U42" s="4" t="e">
        <f>(Table1[[#This Row],[2024 Highest Days Enrollment]]-Table1[[#This Row],[2023 Highest Days Enrollment]])/Table1[[#This Row],[2023 Highest Days Enrollment]]</f>
        <v>#DIV/0!</v>
      </c>
      <c r="W42">
        <v>59.96</v>
      </c>
      <c r="X42" s="4" t="e">
        <f>(Table1[[#This Row],[2024 F &amp; R]]-Table1[[#This Row],[2023 F &amp; R]])/Table1[[#This Row],[2023 F &amp; R]]</f>
        <v>#DIV/0!</v>
      </c>
      <c r="Z42" t="s">
        <v>61</v>
      </c>
      <c r="AB42" t="s">
        <v>35</v>
      </c>
      <c r="AC42" t="s">
        <v>158</v>
      </c>
      <c r="AD42"/>
    </row>
    <row r="43" spans="1:30" x14ac:dyDescent="0.35">
      <c r="A43">
        <v>2322001</v>
      </c>
      <c r="B43" t="s">
        <v>159</v>
      </c>
      <c r="C43">
        <v>2116</v>
      </c>
      <c r="D43">
        <v>2116</v>
      </c>
      <c r="F43" t="s">
        <v>160</v>
      </c>
      <c r="G43">
        <v>706</v>
      </c>
      <c r="H43" t="s">
        <v>161</v>
      </c>
      <c r="I43" t="s">
        <v>160</v>
      </c>
      <c r="J43">
        <v>706</v>
      </c>
      <c r="K43">
        <v>10810</v>
      </c>
      <c r="L43" t="s">
        <v>33</v>
      </c>
      <c r="M43" t="s">
        <v>41</v>
      </c>
      <c r="N43" t="s">
        <v>46</v>
      </c>
      <c r="O43" t="s">
        <v>46</v>
      </c>
      <c r="P43">
        <v>84</v>
      </c>
      <c r="Q43">
        <v>84</v>
      </c>
      <c r="R43" s="4">
        <f>(Table1[[#This Row],[ADM Counts]]-Table1[[#This Row],[ADM count (PEBT DB)]])/Table1[[#This Row],[ADM Counts]]</f>
        <v>0</v>
      </c>
      <c r="S43">
        <v>84</v>
      </c>
      <c r="T43">
        <v>76</v>
      </c>
      <c r="U43" s="4">
        <f>(Table1[[#This Row],[2024 Highest Days Enrollment]]-Table1[[#This Row],[2023 Highest Days Enrollment]])/Table1[[#This Row],[2023 Highest Days Enrollment]]</f>
        <v>-9.5238095238095233E-2</v>
      </c>
      <c r="V43">
        <v>744.17700000000002</v>
      </c>
      <c r="W43">
        <v>49.962000000000003</v>
      </c>
      <c r="X43" s="4">
        <f>(Table1[[#This Row],[2024 F &amp; R]]-Table1[[#This Row],[2023 F &amp; R]])/Table1[[#This Row],[2023 F &amp; R]]</f>
        <v>-0.93286274636276045</v>
      </c>
      <c r="Y43">
        <v>84</v>
      </c>
      <c r="Z43" t="s">
        <v>162</v>
      </c>
      <c r="AA43" t="s">
        <v>47</v>
      </c>
      <c r="AB43" t="s">
        <v>35</v>
      </c>
      <c r="AD43"/>
    </row>
    <row r="44" spans="1:30" x14ac:dyDescent="0.35">
      <c r="A44">
        <v>314001</v>
      </c>
      <c r="B44" t="s">
        <v>163</v>
      </c>
      <c r="C44">
        <v>1924</v>
      </c>
      <c r="D44">
        <v>1924</v>
      </c>
      <c r="F44" t="s">
        <v>164</v>
      </c>
      <c r="G44">
        <v>4004</v>
      </c>
      <c r="H44" t="s">
        <v>164</v>
      </c>
      <c r="I44" t="s">
        <v>164</v>
      </c>
      <c r="J44">
        <v>4004</v>
      </c>
      <c r="K44">
        <v>13196</v>
      </c>
      <c r="L44" t="s">
        <v>33</v>
      </c>
      <c r="M44" t="s">
        <v>41</v>
      </c>
      <c r="N44" t="s">
        <v>46</v>
      </c>
      <c r="O44" t="s">
        <v>46</v>
      </c>
      <c r="P44">
        <v>85</v>
      </c>
      <c r="Q44">
        <v>85</v>
      </c>
      <c r="R44" s="4">
        <f>(Table1[[#This Row],[ADM Counts]]-Table1[[#This Row],[ADM count (PEBT DB)]])/Table1[[#This Row],[ADM Counts]]</f>
        <v>0</v>
      </c>
      <c r="S44">
        <v>105</v>
      </c>
      <c r="T44">
        <v>135</v>
      </c>
      <c r="U44" s="4">
        <f>(Table1[[#This Row],[2024 Highest Days Enrollment]]-Table1[[#This Row],[2023 Highest Days Enrollment]])/Table1[[#This Row],[2023 Highest Days Enrollment]]</f>
        <v>0.2857142857142857</v>
      </c>
      <c r="V44">
        <v>67.724999999999994</v>
      </c>
      <c r="W44">
        <v>87.075000000000003</v>
      </c>
      <c r="X44" s="4">
        <f>(Table1[[#This Row],[2024 F &amp; R]]-Table1[[#This Row],[2023 F &amp; R]])/Table1[[#This Row],[2023 F &amp; R]]</f>
        <v>0.28571428571428586</v>
      </c>
      <c r="Y44">
        <v>85</v>
      </c>
      <c r="Z44" t="s">
        <v>61</v>
      </c>
      <c r="AA44" t="s">
        <v>47</v>
      </c>
      <c r="AB44" t="s">
        <v>35</v>
      </c>
      <c r="AD44"/>
    </row>
    <row r="45" spans="1:30" x14ac:dyDescent="0.35">
      <c r="A45">
        <v>2019006</v>
      </c>
      <c r="B45" t="s">
        <v>131</v>
      </c>
      <c r="C45">
        <v>2087</v>
      </c>
      <c r="D45">
        <v>2087</v>
      </c>
      <c r="F45" t="s">
        <v>165</v>
      </c>
      <c r="G45">
        <v>574</v>
      </c>
      <c r="H45" t="s">
        <v>166</v>
      </c>
      <c r="I45" t="s">
        <v>165</v>
      </c>
      <c r="J45">
        <v>574</v>
      </c>
      <c r="K45">
        <v>10688</v>
      </c>
      <c r="L45" t="s">
        <v>33</v>
      </c>
      <c r="M45" t="s">
        <v>41</v>
      </c>
      <c r="N45" t="s">
        <v>46</v>
      </c>
      <c r="O45" t="s">
        <v>46</v>
      </c>
      <c r="P45">
        <v>86</v>
      </c>
      <c r="Q45">
        <v>86</v>
      </c>
      <c r="R45" s="4">
        <f>(Table1[[#This Row],[ADM Counts]]-Table1[[#This Row],[ADM count (PEBT DB)]])/Table1[[#This Row],[ADM Counts]]</f>
        <v>0</v>
      </c>
      <c r="S45">
        <v>92</v>
      </c>
      <c r="T45">
        <v>106</v>
      </c>
      <c r="U45" s="4">
        <f>(Table1[[#This Row],[2024 Highest Days Enrollment]]-Table1[[#This Row],[2023 Highest Days Enrollment]])/Table1[[#This Row],[2023 Highest Days Enrollment]]</f>
        <v>0.15217391304347827</v>
      </c>
      <c r="V45">
        <v>59.119</v>
      </c>
      <c r="W45">
        <v>68.116</v>
      </c>
      <c r="X45" s="4">
        <f>(Table1[[#This Row],[2024 F &amp; R]]-Table1[[#This Row],[2023 F &amp; R]])/Table1[[#This Row],[2023 F &amp; R]]</f>
        <v>0.15218457687038009</v>
      </c>
      <c r="Y45">
        <v>86</v>
      </c>
      <c r="Z45" t="s">
        <v>167</v>
      </c>
      <c r="AA45" t="s">
        <v>47</v>
      </c>
      <c r="AB45" t="s">
        <v>35</v>
      </c>
      <c r="AD45"/>
    </row>
    <row r="46" spans="1:30" x14ac:dyDescent="0.35">
      <c r="A46">
        <v>315003</v>
      </c>
      <c r="B46" t="s">
        <v>168</v>
      </c>
      <c r="C46">
        <v>1926</v>
      </c>
      <c r="D46">
        <v>1926</v>
      </c>
      <c r="F46" t="s">
        <v>169</v>
      </c>
      <c r="G46">
        <v>2392</v>
      </c>
      <c r="H46" t="s">
        <v>170</v>
      </c>
      <c r="I46" t="s">
        <v>169</v>
      </c>
      <c r="J46">
        <v>2392</v>
      </c>
      <c r="K46">
        <v>10293</v>
      </c>
      <c r="L46" t="s">
        <v>33</v>
      </c>
      <c r="M46" t="s">
        <v>41</v>
      </c>
      <c r="N46" t="s">
        <v>35</v>
      </c>
      <c r="O46" t="s">
        <v>35</v>
      </c>
      <c r="P46">
        <v>86</v>
      </c>
      <c r="Q46">
        <v>89</v>
      </c>
      <c r="R46" s="4">
        <f>(Table1[[#This Row],[ADM Counts]]-Table1[[#This Row],[ADM count (PEBT DB)]])/Table1[[#This Row],[ADM Counts]]</f>
        <v>-3.4883720930232558E-2</v>
      </c>
      <c r="S46">
        <v>93</v>
      </c>
      <c r="T46">
        <v>77</v>
      </c>
      <c r="U46" s="4">
        <f>(Table1[[#This Row],[2024 Highest Days Enrollment]]-Table1[[#This Row],[2023 Highest Days Enrollment]])/Table1[[#This Row],[2023 Highest Days Enrollment]]</f>
        <v>-0.17204301075268819</v>
      </c>
      <c r="V46">
        <v>39</v>
      </c>
      <c r="W46">
        <v>40</v>
      </c>
      <c r="X46" s="4">
        <f>(Table1[[#This Row],[2024 F &amp; R]]-Table1[[#This Row],[2023 F &amp; R]])/Table1[[#This Row],[2023 F &amp; R]]</f>
        <v>2.564102564102564E-2</v>
      </c>
      <c r="Y46">
        <v>38</v>
      </c>
      <c r="Z46" t="s">
        <v>171</v>
      </c>
      <c r="AA46" t="s">
        <v>37</v>
      </c>
      <c r="AB46" t="s">
        <v>35</v>
      </c>
      <c r="AD46"/>
    </row>
    <row r="47" spans="1:30" x14ac:dyDescent="0.35">
      <c r="A47">
        <v>108001</v>
      </c>
      <c r="B47" t="s">
        <v>172</v>
      </c>
      <c r="C47">
        <v>1895</v>
      </c>
      <c r="D47">
        <v>1895</v>
      </c>
      <c r="F47" t="s">
        <v>173</v>
      </c>
      <c r="G47">
        <v>3351</v>
      </c>
      <c r="H47" t="s">
        <v>173</v>
      </c>
      <c r="I47" t="s">
        <v>173</v>
      </c>
      <c r="J47">
        <v>3351</v>
      </c>
      <c r="K47">
        <v>10118</v>
      </c>
      <c r="L47" t="s">
        <v>33</v>
      </c>
      <c r="M47" t="s">
        <v>41</v>
      </c>
      <c r="N47" t="s">
        <v>46</v>
      </c>
      <c r="O47" t="s">
        <v>46</v>
      </c>
      <c r="P47">
        <v>86</v>
      </c>
      <c r="Q47">
        <v>82</v>
      </c>
      <c r="R47" s="4">
        <f>(Table1[[#This Row],[ADM Counts]]-Table1[[#This Row],[ADM count (PEBT DB)]])/Table1[[#This Row],[ADM Counts]]</f>
        <v>4.6511627906976744E-2</v>
      </c>
      <c r="S47">
        <v>82</v>
      </c>
      <c r="T47">
        <v>84</v>
      </c>
      <c r="U47" s="4">
        <f>(Table1[[#This Row],[2024 Highest Days Enrollment]]-Table1[[#This Row],[2023 Highest Days Enrollment]])/Table1[[#This Row],[2023 Highest Days Enrollment]]</f>
        <v>2.4390243902439025E-2</v>
      </c>
      <c r="V47">
        <v>70.52</v>
      </c>
      <c r="W47">
        <v>72.239999999999995</v>
      </c>
      <c r="X47" s="4">
        <f>(Table1[[#This Row],[2024 F &amp; R]]-Table1[[#This Row],[2023 F &amp; R]])/Table1[[#This Row],[2023 F &amp; R]]</f>
        <v>2.4390243902439011E-2</v>
      </c>
      <c r="Y47">
        <v>82</v>
      </c>
      <c r="Z47" t="s">
        <v>57</v>
      </c>
      <c r="AA47" t="s">
        <v>47</v>
      </c>
      <c r="AB47" t="s">
        <v>35</v>
      </c>
      <c r="AD47"/>
    </row>
    <row r="48" spans="1:30" x14ac:dyDescent="0.35">
      <c r="A48">
        <v>102001</v>
      </c>
      <c r="B48" t="s">
        <v>113</v>
      </c>
      <c r="C48">
        <v>1894</v>
      </c>
      <c r="D48">
        <v>1894</v>
      </c>
      <c r="F48" t="s">
        <v>174</v>
      </c>
      <c r="G48">
        <v>5509</v>
      </c>
      <c r="H48" t="s">
        <v>175</v>
      </c>
      <c r="I48" t="s">
        <v>174</v>
      </c>
      <c r="J48">
        <v>5509</v>
      </c>
      <c r="K48">
        <v>16662</v>
      </c>
      <c r="L48" t="s">
        <v>33</v>
      </c>
      <c r="M48" t="s">
        <v>41</v>
      </c>
      <c r="N48" t="s">
        <v>46</v>
      </c>
      <c r="O48" t="s">
        <v>46</v>
      </c>
      <c r="P48">
        <v>86</v>
      </c>
      <c r="Q48">
        <v>90</v>
      </c>
      <c r="R48" s="4">
        <f>(Table1[[#This Row],[ADM Counts]]-Table1[[#This Row],[ADM count (PEBT DB)]])/Table1[[#This Row],[ADM Counts]]</f>
        <v>-4.6511627906976744E-2</v>
      </c>
      <c r="S48">
        <v>99</v>
      </c>
      <c r="T48">
        <v>163</v>
      </c>
      <c r="U48" s="4">
        <f>(Table1[[#This Row],[2024 Highest Days Enrollment]]-Table1[[#This Row],[2023 Highest Days Enrollment]])/Table1[[#This Row],[2023 Highest Days Enrollment]]</f>
        <v>0.64646464646464652</v>
      </c>
      <c r="V48">
        <v>66.974000000000004</v>
      </c>
      <c r="W48">
        <v>113.367</v>
      </c>
      <c r="X48" s="4">
        <f>(Table1[[#This Row],[2024 F &amp; R]]-Table1[[#This Row],[2023 F &amp; R]])/Table1[[#This Row],[2023 F &amp; R]]</f>
        <v>0.69270164541463852</v>
      </c>
      <c r="Y48">
        <v>90</v>
      </c>
      <c r="Z48" t="s">
        <v>176</v>
      </c>
      <c r="AA48" t="s">
        <v>47</v>
      </c>
      <c r="AB48" t="s">
        <v>35</v>
      </c>
      <c r="AD48"/>
    </row>
    <row r="49" spans="1:30" x14ac:dyDescent="0.35">
      <c r="A49">
        <v>519003</v>
      </c>
      <c r="B49" t="s">
        <v>177</v>
      </c>
      <c r="C49">
        <v>1948</v>
      </c>
      <c r="D49">
        <v>1948</v>
      </c>
      <c r="F49" t="s">
        <v>178</v>
      </c>
      <c r="G49">
        <v>2716</v>
      </c>
      <c r="H49" t="s">
        <v>178</v>
      </c>
      <c r="I49" t="s">
        <v>178</v>
      </c>
      <c r="J49">
        <v>2716</v>
      </c>
      <c r="K49">
        <v>10348</v>
      </c>
      <c r="L49" t="s">
        <v>33</v>
      </c>
      <c r="M49" t="s">
        <v>41</v>
      </c>
      <c r="N49" t="s">
        <v>35</v>
      </c>
      <c r="O49" t="s">
        <v>46</v>
      </c>
      <c r="P49">
        <v>88</v>
      </c>
      <c r="Q49">
        <v>90</v>
      </c>
      <c r="R49" s="4">
        <f>(Table1[[#This Row],[ADM Counts]]-Table1[[#This Row],[ADM count (PEBT DB)]])/Table1[[#This Row],[ADM Counts]]</f>
        <v>-2.2727272727272728E-2</v>
      </c>
      <c r="S49">
        <v>88</v>
      </c>
      <c r="T49">
        <v>79</v>
      </c>
      <c r="U49" s="4">
        <f>(Table1[[#This Row],[2024 Highest Days Enrollment]]-Table1[[#This Row],[2023 Highest Days Enrollment]])/Table1[[#This Row],[2023 Highest Days Enrollment]]</f>
        <v>-0.10227272727272728</v>
      </c>
      <c r="V49">
        <v>50</v>
      </c>
      <c r="W49">
        <v>57.686</v>
      </c>
      <c r="X49" s="4">
        <f>(Table1[[#This Row],[2024 F &amp; R]]-Table1[[#This Row],[2023 F &amp; R]])/Table1[[#This Row],[2023 F &amp; R]]</f>
        <v>0.15372</v>
      </c>
      <c r="Y49">
        <v>59</v>
      </c>
      <c r="Z49" t="s">
        <v>61</v>
      </c>
      <c r="AA49" t="s">
        <v>37</v>
      </c>
      <c r="AB49" t="s">
        <v>35</v>
      </c>
      <c r="AD49"/>
    </row>
    <row r="50" spans="1:30" x14ac:dyDescent="0.35">
      <c r="A50">
        <v>2015001</v>
      </c>
      <c r="B50" t="s">
        <v>179</v>
      </c>
      <c r="C50">
        <v>2093</v>
      </c>
      <c r="D50">
        <v>2093</v>
      </c>
      <c r="F50" t="s">
        <v>180</v>
      </c>
      <c r="G50">
        <v>601</v>
      </c>
      <c r="H50" t="s">
        <v>181</v>
      </c>
      <c r="I50" t="s">
        <v>180</v>
      </c>
      <c r="J50">
        <v>601</v>
      </c>
      <c r="K50">
        <v>13799</v>
      </c>
      <c r="L50" t="s">
        <v>33</v>
      </c>
      <c r="M50" t="s">
        <v>41</v>
      </c>
      <c r="N50" t="s">
        <v>46</v>
      </c>
      <c r="O50" t="s">
        <v>46</v>
      </c>
      <c r="P50">
        <v>89</v>
      </c>
      <c r="Q50">
        <v>89</v>
      </c>
      <c r="R50" s="4">
        <f>(Table1[[#This Row],[ADM Counts]]-Table1[[#This Row],[ADM count (PEBT DB)]])/Table1[[#This Row],[ADM Counts]]</f>
        <v>0</v>
      </c>
      <c r="S50">
        <v>239</v>
      </c>
      <c r="T50">
        <v>221</v>
      </c>
      <c r="U50" s="4">
        <f>(Table1[[#This Row],[2024 Highest Days Enrollment]]-Table1[[#This Row],[2023 Highest Days Enrollment]])/Table1[[#This Row],[2023 Highest Days Enrollment]]</f>
        <v>-7.5313807531380755E-2</v>
      </c>
      <c r="V50">
        <v>197.07900000000001</v>
      </c>
      <c r="W50">
        <v>200.66800000000001</v>
      </c>
      <c r="X50" s="4">
        <f>(Table1[[#This Row],[2024 F &amp; R]]-Table1[[#This Row],[2023 F &amp; R]])/Table1[[#This Row],[2023 F &amp; R]]</f>
        <v>1.8210971234885496E-2</v>
      </c>
      <c r="Y50">
        <v>89</v>
      </c>
      <c r="Z50" t="s">
        <v>82</v>
      </c>
      <c r="AA50" t="s">
        <v>47</v>
      </c>
      <c r="AB50" t="s">
        <v>35</v>
      </c>
      <c r="AD50"/>
    </row>
    <row r="51" spans="1:30" x14ac:dyDescent="0.35">
      <c r="A51">
        <v>315002</v>
      </c>
      <c r="B51" t="s">
        <v>182</v>
      </c>
      <c r="C51">
        <v>1928</v>
      </c>
      <c r="D51">
        <v>1928</v>
      </c>
      <c r="F51" t="s">
        <v>183</v>
      </c>
      <c r="G51">
        <v>2735</v>
      </c>
      <c r="H51" t="s">
        <v>183</v>
      </c>
      <c r="I51" t="s">
        <v>183</v>
      </c>
      <c r="J51">
        <v>2735</v>
      </c>
      <c r="K51">
        <v>10288</v>
      </c>
      <c r="L51" t="s">
        <v>33</v>
      </c>
      <c r="M51" t="s">
        <v>34</v>
      </c>
      <c r="N51" t="s">
        <v>46</v>
      </c>
      <c r="O51" t="s">
        <v>46</v>
      </c>
      <c r="P51">
        <v>89</v>
      </c>
      <c r="Q51">
        <v>109</v>
      </c>
      <c r="R51" s="4">
        <f>(Table1[[#This Row],[ADM Counts]]-Table1[[#This Row],[ADM count (PEBT DB)]])/Table1[[#This Row],[ADM Counts]]</f>
        <v>-0.2247191011235955</v>
      </c>
      <c r="S51">
        <v>111</v>
      </c>
      <c r="T51">
        <v>124</v>
      </c>
      <c r="U51" s="4">
        <f>(Table1[[#This Row],[2024 Highest Days Enrollment]]-Table1[[#This Row],[2023 Highest Days Enrollment]])/Table1[[#This Row],[2023 Highest Days Enrollment]]</f>
        <v>0.11711711711711711</v>
      </c>
      <c r="V51">
        <v>82.727999999999994</v>
      </c>
      <c r="W51">
        <v>79.582999999999998</v>
      </c>
      <c r="X51" s="4">
        <f>(Table1[[#This Row],[2024 F &amp; R]]-Table1[[#This Row],[2023 F &amp; R]])/Table1[[#This Row],[2023 F &amp; R]]</f>
        <v>-3.8016149308577461E-2</v>
      </c>
      <c r="Y51">
        <v>109</v>
      </c>
      <c r="Z51" t="s">
        <v>61</v>
      </c>
      <c r="AA51" t="s">
        <v>47</v>
      </c>
      <c r="AB51" t="s">
        <v>35</v>
      </c>
      <c r="AD51"/>
    </row>
    <row r="52" spans="1:30" x14ac:dyDescent="0.35">
      <c r="A52">
        <v>1025001</v>
      </c>
      <c r="B52" t="s">
        <v>184</v>
      </c>
      <c r="C52">
        <v>1997</v>
      </c>
      <c r="D52">
        <v>1997</v>
      </c>
      <c r="F52" t="s">
        <v>185</v>
      </c>
      <c r="G52">
        <v>300</v>
      </c>
      <c r="H52" t="s">
        <v>186</v>
      </c>
      <c r="I52" t="s">
        <v>185</v>
      </c>
      <c r="J52">
        <v>300</v>
      </c>
      <c r="K52">
        <v>10455</v>
      </c>
      <c r="L52" t="s">
        <v>33</v>
      </c>
      <c r="M52" t="s">
        <v>41</v>
      </c>
      <c r="N52" t="s">
        <v>46</v>
      </c>
      <c r="O52" t="s">
        <v>46</v>
      </c>
      <c r="P52">
        <v>90</v>
      </c>
      <c r="Q52">
        <v>90</v>
      </c>
      <c r="R52" s="4">
        <f>(Table1[[#This Row],[ADM Counts]]-Table1[[#This Row],[ADM count (PEBT DB)]])/Table1[[#This Row],[ADM Counts]]</f>
        <v>0</v>
      </c>
      <c r="S52">
        <v>119</v>
      </c>
      <c r="T52">
        <v>117</v>
      </c>
      <c r="U52" s="4">
        <f>(Table1[[#This Row],[2024 Highest Days Enrollment]]-Table1[[#This Row],[2023 Highest Days Enrollment]])/Table1[[#This Row],[2023 Highest Days Enrollment]]</f>
        <v>-1.680672268907563E-2</v>
      </c>
      <c r="V52">
        <v>81.17</v>
      </c>
      <c r="W52">
        <v>117</v>
      </c>
      <c r="X52" s="4">
        <f>(Table1[[#This Row],[2024 F &amp; R]]-Table1[[#This Row],[2023 F &amp; R]])/Table1[[#This Row],[2023 F &amp; R]]</f>
        <v>0.44141924356289264</v>
      </c>
      <c r="Y52">
        <v>90</v>
      </c>
      <c r="Z52" t="s">
        <v>82</v>
      </c>
      <c r="AA52" t="s">
        <v>47</v>
      </c>
      <c r="AB52" t="s">
        <v>35</v>
      </c>
      <c r="AD52"/>
    </row>
    <row r="53" spans="1:30" x14ac:dyDescent="0.35">
      <c r="A53">
        <v>1408001</v>
      </c>
      <c r="B53" t="s">
        <v>187</v>
      </c>
      <c r="C53">
        <v>2024</v>
      </c>
      <c r="D53">
        <v>2024</v>
      </c>
      <c r="F53" t="s">
        <v>188</v>
      </c>
      <c r="G53">
        <v>3372</v>
      </c>
      <c r="H53" t="s">
        <v>188</v>
      </c>
      <c r="I53" t="s">
        <v>188</v>
      </c>
      <c r="J53">
        <v>3372</v>
      </c>
      <c r="K53">
        <v>10111</v>
      </c>
      <c r="L53" t="s">
        <v>33</v>
      </c>
      <c r="M53" t="s">
        <v>41</v>
      </c>
      <c r="N53" t="s">
        <v>46</v>
      </c>
      <c r="O53" t="s">
        <v>46</v>
      </c>
      <c r="P53">
        <v>90</v>
      </c>
      <c r="Q53">
        <v>90</v>
      </c>
      <c r="R53" s="4">
        <f>(Table1[[#This Row],[ADM Counts]]-Table1[[#This Row],[ADM count (PEBT DB)]])/Table1[[#This Row],[ADM Counts]]</f>
        <v>0</v>
      </c>
      <c r="S53">
        <v>90</v>
      </c>
      <c r="T53">
        <v>74</v>
      </c>
      <c r="U53" s="4">
        <f>(Table1[[#This Row],[2024 Highest Days Enrollment]]-Table1[[#This Row],[2023 Highest Days Enrollment]])/Table1[[#This Row],[2023 Highest Days Enrollment]]</f>
        <v>-0.17777777777777778</v>
      </c>
      <c r="V53">
        <v>61.082999999999998</v>
      </c>
      <c r="W53">
        <v>51.6</v>
      </c>
      <c r="X53" s="4">
        <f>(Table1[[#This Row],[2024 F &amp; R]]-Table1[[#This Row],[2023 F &amp; R]])/Table1[[#This Row],[2023 F &amp; R]]</f>
        <v>-0.15524777761406605</v>
      </c>
      <c r="Y53">
        <v>90</v>
      </c>
      <c r="Z53" t="s">
        <v>189</v>
      </c>
      <c r="AA53" t="s">
        <v>47</v>
      </c>
      <c r="AB53" t="s">
        <v>35</v>
      </c>
      <c r="AD53"/>
    </row>
    <row r="54" spans="1:30" x14ac:dyDescent="0.35">
      <c r="A54">
        <v>2006003</v>
      </c>
      <c r="B54" t="s">
        <v>190</v>
      </c>
      <c r="C54">
        <v>2084</v>
      </c>
      <c r="D54">
        <v>2084</v>
      </c>
      <c r="F54" t="s">
        <v>191</v>
      </c>
      <c r="G54">
        <v>4045</v>
      </c>
      <c r="H54" t="s">
        <v>192</v>
      </c>
      <c r="I54" t="s">
        <v>191</v>
      </c>
      <c r="J54">
        <v>4045</v>
      </c>
      <c r="K54">
        <v>16192</v>
      </c>
      <c r="L54" t="s">
        <v>33</v>
      </c>
      <c r="M54" t="s">
        <v>34</v>
      </c>
      <c r="N54" t="s">
        <v>35</v>
      </c>
      <c r="O54" t="s">
        <v>35</v>
      </c>
      <c r="P54">
        <v>92</v>
      </c>
      <c r="Q54">
        <v>92</v>
      </c>
      <c r="R54" s="4">
        <f>(Table1[[#This Row],[ADM Counts]]-Table1[[#This Row],[ADM count (PEBT DB)]])/Table1[[#This Row],[ADM Counts]]</f>
        <v>0</v>
      </c>
      <c r="S54">
        <v>59</v>
      </c>
      <c r="T54">
        <v>83</v>
      </c>
      <c r="U54" s="4">
        <f>(Table1[[#This Row],[2024 Highest Days Enrollment]]-Table1[[#This Row],[2023 Highest Days Enrollment]])/Table1[[#This Row],[2023 Highest Days Enrollment]]</f>
        <v>0.40677966101694918</v>
      </c>
      <c r="V54">
        <v>17</v>
      </c>
      <c r="W54">
        <v>56</v>
      </c>
      <c r="X54" s="4">
        <f>(Table1[[#This Row],[2024 F &amp; R]]-Table1[[#This Row],[2023 F &amp; R]])/Table1[[#This Row],[2023 F &amp; R]]</f>
        <v>2.2941176470588234</v>
      </c>
      <c r="Y54">
        <v>46</v>
      </c>
      <c r="Z54" t="s">
        <v>61</v>
      </c>
      <c r="AA54" t="s">
        <v>37</v>
      </c>
      <c r="AB54" t="s">
        <v>35</v>
      </c>
      <c r="AD54"/>
    </row>
    <row r="55" spans="1:30" x14ac:dyDescent="0.35">
      <c r="A55">
        <v>3223001</v>
      </c>
      <c r="B55" t="s">
        <v>94</v>
      </c>
      <c r="C55">
        <v>2220</v>
      </c>
      <c r="D55">
        <v>2220</v>
      </c>
      <c r="F55" t="s">
        <v>193</v>
      </c>
      <c r="G55">
        <v>1088</v>
      </c>
      <c r="H55" t="s">
        <v>194</v>
      </c>
      <c r="I55" t="s">
        <v>193</v>
      </c>
      <c r="J55">
        <v>1088</v>
      </c>
      <c r="K55">
        <v>14190</v>
      </c>
      <c r="L55" t="s">
        <v>33</v>
      </c>
      <c r="M55" t="s">
        <v>41</v>
      </c>
      <c r="N55" t="s">
        <v>35</v>
      </c>
      <c r="O55" t="s">
        <v>35</v>
      </c>
      <c r="P55">
        <v>93</v>
      </c>
      <c r="Q55">
        <v>93</v>
      </c>
      <c r="R55" s="4">
        <f>(Table1[[#This Row],[ADM Counts]]-Table1[[#This Row],[ADM count (PEBT DB)]])/Table1[[#This Row],[ADM Counts]]</f>
        <v>0</v>
      </c>
      <c r="S55">
        <v>109</v>
      </c>
      <c r="T55">
        <v>122</v>
      </c>
      <c r="U55" s="4">
        <f>(Table1[[#This Row],[2024 Highest Days Enrollment]]-Table1[[#This Row],[2023 Highest Days Enrollment]])/Table1[[#This Row],[2023 Highest Days Enrollment]]</f>
        <v>0.11926605504587157</v>
      </c>
      <c r="V55">
        <v>41</v>
      </c>
      <c r="W55">
        <v>51</v>
      </c>
      <c r="X55" s="4">
        <f>(Table1[[#This Row],[2024 F &amp; R]]-Table1[[#This Row],[2023 F &amp; R]])/Table1[[#This Row],[2023 F &amp; R]]</f>
        <v>0.24390243902439024</v>
      </c>
      <c r="Y55">
        <v>51</v>
      </c>
      <c r="Z55" t="s">
        <v>189</v>
      </c>
      <c r="AA55" t="s">
        <v>37</v>
      </c>
      <c r="AB55" t="s">
        <v>35</v>
      </c>
      <c r="AD55"/>
    </row>
    <row r="56" spans="1:30" x14ac:dyDescent="0.35">
      <c r="A56">
        <v>2019006</v>
      </c>
      <c r="B56" t="s">
        <v>131</v>
      </c>
      <c r="C56">
        <v>2087</v>
      </c>
      <c r="D56">
        <v>2087</v>
      </c>
      <c r="F56" t="s">
        <v>195</v>
      </c>
      <c r="G56">
        <v>578</v>
      </c>
      <c r="H56" t="s">
        <v>196</v>
      </c>
      <c r="I56" t="s">
        <v>195</v>
      </c>
      <c r="J56">
        <v>578</v>
      </c>
      <c r="K56">
        <v>10691</v>
      </c>
      <c r="L56" t="s">
        <v>33</v>
      </c>
      <c r="M56" t="s">
        <v>41</v>
      </c>
      <c r="N56" t="s">
        <v>46</v>
      </c>
      <c r="O56" t="s">
        <v>46</v>
      </c>
      <c r="P56">
        <v>94</v>
      </c>
      <c r="Q56">
        <v>94</v>
      </c>
      <c r="R56" s="4">
        <f>(Table1[[#This Row],[ADM Counts]]-Table1[[#This Row],[ADM count (PEBT DB)]])/Table1[[#This Row],[ADM Counts]]</f>
        <v>0</v>
      </c>
      <c r="S56">
        <v>95</v>
      </c>
      <c r="T56">
        <v>67</v>
      </c>
      <c r="U56" s="4">
        <f>(Table1[[#This Row],[2024 Highest Days Enrollment]]-Table1[[#This Row],[2023 Highest Days Enrollment]])/Table1[[#This Row],[2023 Highest Days Enrollment]]</f>
        <v>-0.29473684210526313</v>
      </c>
      <c r="V56">
        <v>61.046999999999997</v>
      </c>
      <c r="W56">
        <v>43.054000000000002</v>
      </c>
      <c r="X56" s="4">
        <f>(Table1[[#This Row],[2024 F &amp; R]]-Table1[[#This Row],[2023 F &amp; R]])/Table1[[#This Row],[2023 F &amp; R]]</f>
        <v>-0.29474011826952995</v>
      </c>
      <c r="Y56">
        <v>94</v>
      </c>
      <c r="Z56" t="s">
        <v>36</v>
      </c>
      <c r="AA56" t="s">
        <v>47</v>
      </c>
      <c r="AB56" t="s">
        <v>35</v>
      </c>
      <c r="AD56"/>
    </row>
    <row r="57" spans="1:30" x14ac:dyDescent="0.35">
      <c r="A57">
        <v>2315001</v>
      </c>
      <c r="B57" t="s">
        <v>197</v>
      </c>
      <c r="C57">
        <v>2108</v>
      </c>
      <c r="D57">
        <v>2108</v>
      </c>
      <c r="F57" t="s">
        <v>198</v>
      </c>
      <c r="G57">
        <v>697</v>
      </c>
      <c r="H57" t="s">
        <v>199</v>
      </c>
      <c r="I57" t="s">
        <v>198</v>
      </c>
      <c r="J57">
        <v>697</v>
      </c>
      <c r="K57">
        <v>10807</v>
      </c>
      <c r="L57" t="s">
        <v>33</v>
      </c>
      <c r="M57" t="s">
        <v>41</v>
      </c>
      <c r="N57" t="s">
        <v>46</v>
      </c>
      <c r="O57" t="s">
        <v>46</v>
      </c>
      <c r="P57">
        <v>94</v>
      </c>
      <c r="Q57">
        <v>94</v>
      </c>
      <c r="R57" s="4">
        <f>(Table1[[#This Row],[ADM Counts]]-Table1[[#This Row],[ADM count (PEBT DB)]])/Table1[[#This Row],[ADM Counts]]</f>
        <v>0</v>
      </c>
      <c r="S57">
        <v>91</v>
      </c>
      <c r="T57">
        <v>109</v>
      </c>
      <c r="U57" s="4">
        <f>(Table1[[#This Row],[2024 Highest Days Enrollment]]-Table1[[#This Row],[2023 Highest Days Enrollment]])/Table1[[#This Row],[2023 Highest Days Enrollment]]</f>
        <v>0.19780219780219779</v>
      </c>
      <c r="V57">
        <v>91</v>
      </c>
      <c r="W57">
        <v>109</v>
      </c>
      <c r="X57" s="4">
        <f>(Table1[[#This Row],[2024 F &amp; R]]-Table1[[#This Row],[2023 F &amp; R]])/Table1[[#This Row],[2023 F &amp; R]]</f>
        <v>0.19780219780219779</v>
      </c>
      <c r="Y57">
        <v>94</v>
      </c>
      <c r="Z57" t="s">
        <v>65</v>
      </c>
      <c r="AA57" t="s">
        <v>47</v>
      </c>
      <c r="AB57" t="s">
        <v>35</v>
      </c>
      <c r="AD57"/>
    </row>
    <row r="58" spans="1:30" x14ac:dyDescent="0.35">
      <c r="A58">
        <v>2423006</v>
      </c>
      <c r="B58" t="s">
        <v>200</v>
      </c>
      <c r="C58">
        <v>2146</v>
      </c>
      <c r="D58">
        <v>2146</v>
      </c>
      <c r="F58" t="s">
        <v>201</v>
      </c>
      <c r="G58">
        <v>4544</v>
      </c>
      <c r="H58" t="s">
        <v>202</v>
      </c>
      <c r="I58" t="s">
        <v>203</v>
      </c>
      <c r="J58">
        <v>4544</v>
      </c>
      <c r="K58">
        <v>13840</v>
      </c>
      <c r="L58" t="s">
        <v>33</v>
      </c>
      <c r="M58" t="s">
        <v>41</v>
      </c>
      <c r="N58" t="s">
        <v>46</v>
      </c>
      <c r="O58" t="s">
        <v>46</v>
      </c>
      <c r="P58">
        <v>96</v>
      </c>
      <c r="Q58">
        <v>96</v>
      </c>
      <c r="R58" s="4">
        <f>(Table1[[#This Row],[ADM Counts]]-Table1[[#This Row],[ADM count (PEBT DB)]])/Table1[[#This Row],[ADM Counts]]</f>
        <v>0</v>
      </c>
      <c r="S58">
        <v>75</v>
      </c>
      <c r="T58">
        <v>88</v>
      </c>
      <c r="U58" s="4">
        <f>(Table1[[#This Row],[2024 Highest Days Enrollment]]-Table1[[#This Row],[2023 Highest Days Enrollment]])/Table1[[#This Row],[2023 Highest Days Enrollment]]</f>
        <v>0.17333333333333334</v>
      </c>
      <c r="V58">
        <v>54.344999999999999</v>
      </c>
      <c r="W58">
        <v>63.765000000000001</v>
      </c>
      <c r="X58" s="4">
        <f>(Table1[[#This Row],[2024 F &amp; R]]-Table1[[#This Row],[2023 F &amp; R]])/Table1[[#This Row],[2023 F &amp; R]]</f>
        <v>0.17333701352470332</v>
      </c>
      <c r="Y58">
        <v>96</v>
      </c>
      <c r="Z58" t="s">
        <v>61</v>
      </c>
      <c r="AA58" t="s">
        <v>47</v>
      </c>
      <c r="AB58" t="s">
        <v>35</v>
      </c>
      <c r="AD58"/>
    </row>
    <row r="59" spans="1:30" x14ac:dyDescent="0.35">
      <c r="A59">
        <v>1720001</v>
      </c>
      <c r="B59" t="s">
        <v>122</v>
      </c>
      <c r="C59">
        <v>2055</v>
      </c>
      <c r="D59">
        <v>2055</v>
      </c>
      <c r="F59" t="s">
        <v>204</v>
      </c>
      <c r="G59">
        <v>402</v>
      </c>
      <c r="H59" t="s">
        <v>205</v>
      </c>
      <c r="I59" t="s">
        <v>204</v>
      </c>
      <c r="J59">
        <v>402</v>
      </c>
      <c r="K59">
        <v>10537</v>
      </c>
      <c r="L59" t="s">
        <v>33</v>
      </c>
      <c r="M59" t="s">
        <v>41</v>
      </c>
      <c r="N59" t="s">
        <v>46</v>
      </c>
      <c r="O59" t="s">
        <v>46</v>
      </c>
      <c r="P59">
        <v>97</v>
      </c>
      <c r="Q59">
        <v>80</v>
      </c>
      <c r="R59" s="4">
        <f>(Table1[[#This Row],[ADM Counts]]-Table1[[#This Row],[ADM count (PEBT DB)]])/Table1[[#This Row],[ADM Counts]]</f>
        <v>0.17525773195876287</v>
      </c>
      <c r="S59">
        <v>68</v>
      </c>
      <c r="T59">
        <v>92</v>
      </c>
      <c r="U59" s="4">
        <f>(Table1[[#This Row],[2024 Highest Days Enrollment]]-Table1[[#This Row],[2023 Highest Days Enrollment]])/Table1[[#This Row],[2023 Highest Days Enrollment]]</f>
        <v>0.35294117647058826</v>
      </c>
      <c r="V59">
        <v>51.993000000000002</v>
      </c>
      <c r="W59">
        <v>70.343000000000004</v>
      </c>
      <c r="X59" s="4">
        <f>(Table1[[#This Row],[2024 F &amp; R]]-Table1[[#This Row],[2023 F &amp; R]])/Table1[[#This Row],[2023 F &amp; R]]</f>
        <v>0.35293212547842978</v>
      </c>
      <c r="Y59">
        <v>80</v>
      </c>
      <c r="Z59" t="s">
        <v>36</v>
      </c>
      <c r="AA59" t="s">
        <v>47</v>
      </c>
      <c r="AB59" t="s">
        <v>35</v>
      </c>
      <c r="AD59"/>
    </row>
    <row r="60" spans="1:30" x14ac:dyDescent="0.35">
      <c r="A60">
        <v>2410002</v>
      </c>
      <c r="B60" t="s">
        <v>206</v>
      </c>
      <c r="C60">
        <v>4210</v>
      </c>
      <c r="D60">
        <v>4210</v>
      </c>
      <c r="E60">
        <v>2142</v>
      </c>
      <c r="F60" t="s">
        <v>207</v>
      </c>
      <c r="G60">
        <v>4210</v>
      </c>
      <c r="H60" t="s">
        <v>208</v>
      </c>
      <c r="I60" t="s">
        <v>207</v>
      </c>
      <c r="J60">
        <v>4210</v>
      </c>
      <c r="K60">
        <v>15281</v>
      </c>
      <c r="L60" t="s">
        <v>33</v>
      </c>
      <c r="M60" t="s">
        <v>34</v>
      </c>
      <c r="N60" t="s">
        <v>35</v>
      </c>
      <c r="O60" t="s">
        <v>35</v>
      </c>
      <c r="P60">
        <v>98</v>
      </c>
      <c r="Q60">
        <v>98</v>
      </c>
      <c r="R60" s="4">
        <f>(Table1[[#This Row],[ADM Counts]]-Table1[[#This Row],[ADM count (PEBT DB)]])/Table1[[#This Row],[ADM Counts]]</f>
        <v>0</v>
      </c>
      <c r="S60">
        <v>98</v>
      </c>
      <c r="T60">
        <v>94</v>
      </c>
      <c r="U60" s="4">
        <f>(Table1[[#This Row],[2024 Highest Days Enrollment]]-Table1[[#This Row],[2023 Highest Days Enrollment]])/Table1[[#This Row],[2023 Highest Days Enrollment]]</f>
        <v>-4.0816326530612242E-2</v>
      </c>
      <c r="V60">
        <v>21</v>
      </c>
      <c r="W60">
        <v>19</v>
      </c>
      <c r="X60" s="4">
        <f>(Table1[[#This Row],[2024 F &amp; R]]-Table1[[#This Row],[2023 F &amp; R]])/Table1[[#This Row],[2023 F &amp; R]]</f>
        <v>-9.5238095238095233E-2</v>
      </c>
      <c r="Y60">
        <v>27</v>
      </c>
      <c r="Z60" t="s">
        <v>171</v>
      </c>
      <c r="AA60" t="s">
        <v>37</v>
      </c>
      <c r="AB60" t="s">
        <v>35</v>
      </c>
      <c r="AD60"/>
    </row>
    <row r="61" spans="1:30" x14ac:dyDescent="0.35">
      <c r="A61">
        <v>2403005</v>
      </c>
      <c r="B61" t="s">
        <v>209</v>
      </c>
      <c r="C61">
        <v>2139</v>
      </c>
      <c r="D61">
        <v>2139</v>
      </c>
      <c r="F61" t="s">
        <v>210</v>
      </c>
      <c r="G61">
        <v>5380</v>
      </c>
      <c r="H61" t="s">
        <v>210</v>
      </c>
      <c r="I61" t="s">
        <v>210</v>
      </c>
      <c r="J61">
        <v>5380</v>
      </c>
      <c r="K61">
        <v>16024</v>
      </c>
      <c r="L61" t="s">
        <v>33</v>
      </c>
      <c r="M61" t="s">
        <v>41</v>
      </c>
      <c r="N61" t="s">
        <v>46</v>
      </c>
      <c r="O61" t="s">
        <v>46</v>
      </c>
      <c r="P61">
        <v>99</v>
      </c>
      <c r="Q61">
        <v>99</v>
      </c>
      <c r="R61" s="4">
        <f>(Table1[[#This Row],[ADM Counts]]-Table1[[#This Row],[ADM count (PEBT DB)]])/Table1[[#This Row],[ADM Counts]]</f>
        <v>0</v>
      </c>
      <c r="S61">
        <v>96</v>
      </c>
      <c r="T61">
        <v>99</v>
      </c>
      <c r="U61" s="4">
        <f>(Table1[[#This Row],[2024 Highest Days Enrollment]]-Table1[[#This Row],[2023 Highest Days Enrollment]])/Table1[[#This Row],[2023 Highest Days Enrollment]]</f>
        <v>3.125E-2</v>
      </c>
      <c r="V61">
        <v>63.715000000000003</v>
      </c>
      <c r="W61">
        <v>63.41</v>
      </c>
      <c r="X61" s="4">
        <f>(Table1[[#This Row],[2024 F &amp; R]]-Table1[[#This Row],[2023 F &amp; R]])/Table1[[#This Row],[2023 F &amp; R]]</f>
        <v>-4.7869418504277927E-3</v>
      </c>
      <c r="Y61">
        <v>99</v>
      </c>
      <c r="Z61" t="s">
        <v>61</v>
      </c>
      <c r="AA61" t="s">
        <v>47</v>
      </c>
      <c r="AB61" t="s">
        <v>35</v>
      </c>
      <c r="AD61"/>
    </row>
    <row r="62" spans="1:30" x14ac:dyDescent="0.35">
      <c r="A62">
        <v>2014003</v>
      </c>
      <c r="B62" t="s">
        <v>211</v>
      </c>
      <c r="C62">
        <v>4041</v>
      </c>
      <c r="D62">
        <v>4041</v>
      </c>
      <c r="E62">
        <v>2082</v>
      </c>
      <c r="F62" t="s">
        <v>211</v>
      </c>
      <c r="G62">
        <v>4041</v>
      </c>
      <c r="H62" t="s">
        <v>211</v>
      </c>
      <c r="I62" t="s">
        <v>211</v>
      </c>
      <c r="J62">
        <v>4041</v>
      </c>
      <c r="K62">
        <v>13580</v>
      </c>
      <c r="L62" t="s">
        <v>33</v>
      </c>
      <c r="M62" t="s">
        <v>34</v>
      </c>
      <c r="N62" t="s">
        <v>46</v>
      </c>
      <c r="O62" t="s">
        <v>46</v>
      </c>
      <c r="P62">
        <v>104</v>
      </c>
      <c r="Q62">
        <v>105</v>
      </c>
      <c r="R62" s="4">
        <f>(Table1[[#This Row],[ADM Counts]]-Table1[[#This Row],[ADM count (PEBT DB)]])/Table1[[#This Row],[ADM Counts]]</f>
        <v>-9.6153846153846159E-3</v>
      </c>
      <c r="S62">
        <v>110</v>
      </c>
      <c r="T62">
        <v>115</v>
      </c>
      <c r="U62" s="4">
        <f>(Table1[[#This Row],[2024 Highest Days Enrollment]]-Table1[[#This Row],[2023 Highest Days Enrollment]])/Table1[[#This Row],[2023 Highest Days Enrollment]]</f>
        <v>4.5454545454545456E-2</v>
      </c>
      <c r="V62">
        <v>103.114</v>
      </c>
      <c r="W62">
        <v>107.801</v>
      </c>
      <c r="X62" s="4">
        <f>(Table1[[#This Row],[2024 F &amp; R]]-Table1[[#This Row],[2023 F &amp; R]])/Table1[[#This Row],[2023 F &amp; R]]</f>
        <v>4.5454545454545428E-2</v>
      </c>
      <c r="Y62">
        <v>105</v>
      </c>
      <c r="Z62" t="s">
        <v>82</v>
      </c>
      <c r="AA62" t="s">
        <v>47</v>
      </c>
      <c r="AB62" t="s">
        <v>35</v>
      </c>
      <c r="AD62"/>
    </row>
    <row r="63" spans="1:30" x14ac:dyDescent="0.35">
      <c r="A63">
        <v>1912001</v>
      </c>
      <c r="B63" t="s">
        <v>83</v>
      </c>
      <c r="C63">
        <v>2059</v>
      </c>
      <c r="D63">
        <v>2059</v>
      </c>
      <c r="F63" t="s">
        <v>212</v>
      </c>
      <c r="G63">
        <v>491</v>
      </c>
      <c r="H63" t="s">
        <v>213</v>
      </c>
      <c r="I63" t="s">
        <v>212</v>
      </c>
      <c r="J63">
        <v>491</v>
      </c>
      <c r="K63">
        <v>10572</v>
      </c>
      <c r="L63" t="s">
        <v>33</v>
      </c>
      <c r="M63" t="s">
        <v>41</v>
      </c>
      <c r="N63" t="s">
        <v>35</v>
      </c>
      <c r="O63" t="s">
        <v>46</v>
      </c>
      <c r="P63">
        <v>105</v>
      </c>
      <c r="Q63">
        <v>105</v>
      </c>
      <c r="R63" s="4">
        <f>(Table1[[#This Row],[ADM Counts]]-Table1[[#This Row],[ADM count (PEBT DB)]])/Table1[[#This Row],[ADM Counts]]</f>
        <v>0</v>
      </c>
      <c r="S63">
        <v>109</v>
      </c>
      <c r="T63">
        <v>129</v>
      </c>
      <c r="U63" s="4">
        <f>(Table1[[#This Row],[2024 Highest Days Enrollment]]-Table1[[#This Row],[2023 Highest Days Enrollment]])/Table1[[#This Row],[2023 Highest Days Enrollment]]</f>
        <v>0.1834862385321101</v>
      </c>
      <c r="V63">
        <v>52</v>
      </c>
      <c r="W63">
        <v>108.747</v>
      </c>
      <c r="X63" s="4">
        <f>(Table1[[#This Row],[2024 F &amp; R]]-Table1[[#This Row],[2023 F &amp; R]])/Table1[[#This Row],[2023 F &amp; R]]</f>
        <v>1.0912884615384615</v>
      </c>
      <c r="Y63">
        <v>48</v>
      </c>
      <c r="Z63" t="s">
        <v>214</v>
      </c>
      <c r="AA63" t="s">
        <v>37</v>
      </c>
      <c r="AB63" t="s">
        <v>35</v>
      </c>
      <c r="AD63"/>
    </row>
    <row r="64" spans="1:30" x14ac:dyDescent="0.35">
      <c r="A64">
        <v>1811002</v>
      </c>
      <c r="B64" t="s">
        <v>51</v>
      </c>
      <c r="C64">
        <v>2057</v>
      </c>
      <c r="D64">
        <v>2057</v>
      </c>
      <c r="F64" t="s">
        <v>215</v>
      </c>
      <c r="G64">
        <v>484</v>
      </c>
      <c r="H64" t="s">
        <v>216</v>
      </c>
      <c r="I64" t="s">
        <v>215</v>
      </c>
      <c r="J64">
        <v>484</v>
      </c>
      <c r="K64">
        <v>10551</v>
      </c>
      <c r="L64" t="s">
        <v>33</v>
      </c>
      <c r="M64" t="s">
        <v>41</v>
      </c>
      <c r="N64" t="s">
        <v>46</v>
      </c>
      <c r="O64" t="s">
        <v>46</v>
      </c>
      <c r="P64">
        <v>106</v>
      </c>
      <c r="Q64">
        <v>106</v>
      </c>
      <c r="R64" s="4">
        <f>(Table1[[#This Row],[ADM Counts]]-Table1[[#This Row],[ADM count (PEBT DB)]])/Table1[[#This Row],[ADM Counts]]</f>
        <v>0</v>
      </c>
      <c r="S64">
        <v>105</v>
      </c>
      <c r="T64">
        <v>102</v>
      </c>
      <c r="U64" s="4">
        <f>(Table1[[#This Row],[2024 Highest Days Enrollment]]-Table1[[#This Row],[2023 Highest Days Enrollment]])/Table1[[#This Row],[2023 Highest Days Enrollment]]</f>
        <v>-2.8571428571428571E-2</v>
      </c>
      <c r="V64">
        <v>77.216999999999999</v>
      </c>
      <c r="W64">
        <v>76.703999999999994</v>
      </c>
      <c r="X64" s="4">
        <f>(Table1[[#This Row],[2024 F &amp; R]]-Table1[[#This Row],[2023 F &amp; R]])/Table1[[#This Row],[2023 F &amp; R]]</f>
        <v>-6.6436147480477773E-3</v>
      </c>
      <c r="Y64">
        <v>106</v>
      </c>
      <c r="Z64" t="s">
        <v>82</v>
      </c>
      <c r="AA64" t="s">
        <v>47</v>
      </c>
      <c r="AB64" t="s">
        <v>35</v>
      </c>
      <c r="AD64"/>
    </row>
    <row r="65" spans="1:30" x14ac:dyDescent="0.35">
      <c r="A65">
        <v>902001</v>
      </c>
      <c r="B65" t="s">
        <v>217</v>
      </c>
      <c r="C65">
        <v>1976</v>
      </c>
      <c r="D65">
        <v>1976</v>
      </c>
      <c r="F65" t="s">
        <v>218</v>
      </c>
      <c r="G65">
        <v>1338</v>
      </c>
      <c r="H65" t="s">
        <v>218</v>
      </c>
      <c r="I65" t="s">
        <v>218</v>
      </c>
      <c r="J65">
        <v>1338</v>
      </c>
      <c r="K65">
        <v>10029</v>
      </c>
      <c r="L65" t="s">
        <v>33</v>
      </c>
      <c r="M65" t="s">
        <v>41</v>
      </c>
      <c r="N65" t="s">
        <v>46</v>
      </c>
      <c r="O65" t="s">
        <v>46</v>
      </c>
      <c r="P65">
        <v>106</v>
      </c>
      <c r="Q65">
        <v>101</v>
      </c>
      <c r="R65" s="4">
        <f>(Table1[[#This Row],[ADM Counts]]-Table1[[#This Row],[ADM count (PEBT DB)]])/Table1[[#This Row],[ADM Counts]]</f>
        <v>4.716981132075472E-2</v>
      </c>
      <c r="S65">
        <v>111</v>
      </c>
      <c r="T65">
        <v>99</v>
      </c>
      <c r="U65" s="4">
        <f>(Table1[[#This Row],[2024 Highest Days Enrollment]]-Table1[[#This Row],[2023 Highest Days Enrollment]])/Table1[[#This Row],[2023 Highest Days Enrollment]]</f>
        <v>-0.10810810810810811</v>
      </c>
      <c r="V65">
        <v>77.397999999999996</v>
      </c>
      <c r="W65">
        <v>67.903999999999996</v>
      </c>
      <c r="X65" s="4">
        <f>(Table1[[#This Row],[2024 F &amp; R]]-Table1[[#This Row],[2023 F &amp; R]])/Table1[[#This Row],[2023 F &amp; R]]</f>
        <v>-0.12266466833768315</v>
      </c>
      <c r="Y65">
        <v>101</v>
      </c>
      <c r="Z65" t="s">
        <v>61</v>
      </c>
      <c r="AA65" t="s">
        <v>47</v>
      </c>
      <c r="AB65" t="s">
        <v>35</v>
      </c>
      <c r="AD65"/>
    </row>
    <row r="66" spans="1:30" x14ac:dyDescent="0.35">
      <c r="A66">
        <v>1518001</v>
      </c>
      <c r="B66" t="s">
        <v>219</v>
      </c>
      <c r="C66">
        <v>2044</v>
      </c>
      <c r="D66">
        <v>2044</v>
      </c>
      <c r="F66" t="s">
        <v>220</v>
      </c>
      <c r="G66">
        <v>5443</v>
      </c>
      <c r="H66" t="s">
        <v>220</v>
      </c>
      <c r="I66" t="s">
        <v>220</v>
      </c>
      <c r="J66">
        <v>5443</v>
      </c>
      <c r="K66">
        <v>16153</v>
      </c>
      <c r="L66" t="s">
        <v>33</v>
      </c>
      <c r="M66" t="s">
        <v>41</v>
      </c>
      <c r="N66" t="s">
        <v>46</v>
      </c>
      <c r="O66" t="s">
        <v>46</v>
      </c>
      <c r="P66">
        <v>108</v>
      </c>
      <c r="Q66">
        <v>108</v>
      </c>
      <c r="R66" s="4">
        <f>(Table1[[#This Row],[ADM Counts]]-Table1[[#This Row],[ADM count (PEBT DB)]])/Table1[[#This Row],[ADM Counts]]</f>
        <v>0</v>
      </c>
      <c r="S66">
        <v>94</v>
      </c>
      <c r="T66">
        <v>138</v>
      </c>
      <c r="U66" s="4">
        <f>(Table1[[#This Row],[2024 Highest Days Enrollment]]-Table1[[#This Row],[2023 Highest Days Enrollment]])/Table1[[#This Row],[2023 Highest Days Enrollment]]</f>
        <v>0.46808510638297873</v>
      </c>
      <c r="V66">
        <v>60.98</v>
      </c>
      <c r="W66">
        <v>90.486999999999995</v>
      </c>
      <c r="X66" s="4">
        <f>(Table1[[#This Row],[2024 F &amp; R]]-Table1[[#This Row],[2023 F &amp; R]])/Table1[[#This Row],[2023 F &amp; R]]</f>
        <v>0.48387996064283373</v>
      </c>
      <c r="Y66">
        <v>108</v>
      </c>
      <c r="Z66" t="s">
        <v>221</v>
      </c>
      <c r="AA66" t="s">
        <v>47</v>
      </c>
      <c r="AB66" t="s">
        <v>35</v>
      </c>
      <c r="AD66"/>
    </row>
    <row r="67" spans="1:30" x14ac:dyDescent="0.35">
      <c r="A67">
        <v>2419011</v>
      </c>
      <c r="B67" t="s">
        <v>222</v>
      </c>
      <c r="C67">
        <v>2144</v>
      </c>
      <c r="D67">
        <v>2144</v>
      </c>
      <c r="F67" t="s">
        <v>223</v>
      </c>
      <c r="G67">
        <v>778</v>
      </c>
      <c r="H67" t="s">
        <v>224</v>
      </c>
      <c r="I67" t="s">
        <v>223</v>
      </c>
      <c r="J67">
        <v>778</v>
      </c>
      <c r="K67">
        <v>14205</v>
      </c>
      <c r="L67" t="s">
        <v>33</v>
      </c>
      <c r="M67" t="s">
        <v>41</v>
      </c>
      <c r="N67" t="s">
        <v>35</v>
      </c>
      <c r="O67" t="s">
        <v>35</v>
      </c>
      <c r="P67">
        <v>109</v>
      </c>
      <c r="Q67">
        <v>144</v>
      </c>
      <c r="R67" s="4">
        <f>(Table1[[#This Row],[ADM Counts]]-Table1[[#This Row],[ADM count (PEBT DB)]])/Table1[[#This Row],[ADM Counts]]</f>
        <v>-0.32110091743119268</v>
      </c>
      <c r="S67">
        <v>191</v>
      </c>
      <c r="T67">
        <v>358</v>
      </c>
      <c r="U67" s="4">
        <f>(Table1[[#This Row],[2024 Highest Days Enrollment]]-Table1[[#This Row],[2023 Highest Days Enrollment]])/Table1[[#This Row],[2023 Highest Days Enrollment]]</f>
        <v>0.87434554973821987</v>
      </c>
      <c r="V67">
        <v>58</v>
      </c>
      <c r="W67">
        <v>147</v>
      </c>
      <c r="X67" s="4">
        <f>(Table1[[#This Row],[2024 F &amp; R]]-Table1[[#This Row],[2023 F &amp; R]])/Table1[[#This Row],[2023 F &amp; R]]</f>
        <v>1.5344827586206897</v>
      </c>
      <c r="Y67">
        <v>52</v>
      </c>
      <c r="Z67" t="s">
        <v>57</v>
      </c>
      <c r="AA67" t="s">
        <v>37</v>
      </c>
      <c r="AB67" t="s">
        <v>35</v>
      </c>
      <c r="AD67"/>
    </row>
    <row r="68" spans="1:30" x14ac:dyDescent="0.35">
      <c r="A68">
        <v>3319001</v>
      </c>
      <c r="B68" t="s">
        <v>225</v>
      </c>
      <c r="C68">
        <v>2225</v>
      </c>
      <c r="D68">
        <v>2225</v>
      </c>
      <c r="F68" t="s">
        <v>226</v>
      </c>
      <c r="G68">
        <v>1108</v>
      </c>
      <c r="H68" t="s">
        <v>227</v>
      </c>
      <c r="I68" t="s">
        <v>226</v>
      </c>
      <c r="J68">
        <v>1108</v>
      </c>
      <c r="K68">
        <v>11184</v>
      </c>
      <c r="L68" t="s">
        <v>33</v>
      </c>
      <c r="M68" t="s">
        <v>41</v>
      </c>
      <c r="N68" t="s">
        <v>46</v>
      </c>
      <c r="O68" t="s">
        <v>46</v>
      </c>
      <c r="P68">
        <v>109</v>
      </c>
      <c r="Q68">
        <v>112</v>
      </c>
      <c r="R68" s="4">
        <f>(Table1[[#This Row],[ADM Counts]]-Table1[[#This Row],[ADM count (PEBT DB)]])/Table1[[#This Row],[ADM Counts]]</f>
        <v>-2.7522935779816515E-2</v>
      </c>
      <c r="S68">
        <v>88</v>
      </c>
      <c r="T68">
        <v>86</v>
      </c>
      <c r="U68" s="4">
        <f>(Table1[[#This Row],[2024 Highest Days Enrollment]]-Table1[[#This Row],[2023 Highest Days Enrollment]])/Table1[[#This Row],[2023 Highest Days Enrollment]]</f>
        <v>-2.2727272727272728E-2</v>
      </c>
      <c r="V68">
        <v>70.19</v>
      </c>
      <c r="W68">
        <v>68.695999999999998</v>
      </c>
      <c r="X68" s="4">
        <f>(Table1[[#This Row],[2024 F &amp; R]]-Table1[[#This Row],[2023 F &amp; R]])/Table1[[#This Row],[2023 F &amp; R]]</f>
        <v>-2.1285083345205867E-2</v>
      </c>
      <c r="Y68">
        <v>112</v>
      </c>
      <c r="Z68" t="s">
        <v>189</v>
      </c>
      <c r="AA68" t="s">
        <v>47</v>
      </c>
      <c r="AB68" t="s">
        <v>35</v>
      </c>
      <c r="AD68"/>
    </row>
    <row r="69" spans="1:30" x14ac:dyDescent="0.35">
      <c r="A69">
        <v>3402002</v>
      </c>
      <c r="B69" t="s">
        <v>228</v>
      </c>
      <c r="C69">
        <v>2243</v>
      </c>
      <c r="D69">
        <v>2243</v>
      </c>
      <c r="F69" t="s">
        <v>229</v>
      </c>
      <c r="G69">
        <v>1305</v>
      </c>
      <c r="H69" t="s">
        <v>230</v>
      </c>
      <c r="I69" t="s">
        <v>231</v>
      </c>
      <c r="J69">
        <v>1305</v>
      </c>
      <c r="K69">
        <v>11192</v>
      </c>
      <c r="L69" t="s">
        <v>33</v>
      </c>
      <c r="M69" t="s">
        <v>41</v>
      </c>
      <c r="N69" t="s">
        <v>46</v>
      </c>
      <c r="O69" t="s">
        <v>46</v>
      </c>
      <c r="P69">
        <v>109</v>
      </c>
      <c r="Q69">
        <v>108</v>
      </c>
      <c r="R69" s="4">
        <f>(Table1[[#This Row],[ADM Counts]]-Table1[[#This Row],[ADM count (PEBT DB)]])/Table1[[#This Row],[ADM Counts]]</f>
        <v>9.1743119266055051E-3</v>
      </c>
      <c r="S69">
        <v>123</v>
      </c>
      <c r="T69">
        <v>135</v>
      </c>
      <c r="U69" s="4">
        <f>(Table1[[#This Row],[2024 Highest Days Enrollment]]-Table1[[#This Row],[2023 Highest Days Enrollment]])/Table1[[#This Row],[2023 Highest Days Enrollment]]</f>
        <v>9.7560975609756101E-2</v>
      </c>
      <c r="V69">
        <v>78.855000000000004</v>
      </c>
      <c r="W69">
        <v>102.816</v>
      </c>
      <c r="X69" s="4">
        <f>(Table1[[#This Row],[2024 F &amp; R]]-Table1[[#This Row],[2023 F &amp; R]])/Table1[[#This Row],[2023 F &amp; R]]</f>
        <v>0.30386151797603195</v>
      </c>
      <c r="Y69">
        <v>108</v>
      </c>
      <c r="Z69" t="s">
        <v>50</v>
      </c>
      <c r="AA69" t="s">
        <v>47</v>
      </c>
      <c r="AB69" t="s">
        <v>35</v>
      </c>
      <c r="AD69"/>
    </row>
    <row r="70" spans="1:30" x14ac:dyDescent="0.35">
      <c r="A70">
        <v>3319001</v>
      </c>
      <c r="B70" t="s">
        <v>225</v>
      </c>
      <c r="C70">
        <v>2225</v>
      </c>
      <c r="D70">
        <v>2225</v>
      </c>
      <c r="F70" t="s">
        <v>232</v>
      </c>
      <c r="G70">
        <v>1109</v>
      </c>
      <c r="H70" t="s">
        <v>232</v>
      </c>
      <c r="I70" t="s">
        <v>232</v>
      </c>
      <c r="J70">
        <v>1109</v>
      </c>
      <c r="K70">
        <v>11183</v>
      </c>
      <c r="L70" t="s">
        <v>33</v>
      </c>
      <c r="M70" t="s">
        <v>41</v>
      </c>
      <c r="N70" t="s">
        <v>46</v>
      </c>
      <c r="O70" t="s">
        <v>46</v>
      </c>
      <c r="P70">
        <v>110</v>
      </c>
      <c r="Q70">
        <v>119</v>
      </c>
      <c r="R70" s="4">
        <f>(Table1[[#This Row],[ADM Counts]]-Table1[[#This Row],[ADM count (PEBT DB)]])/Table1[[#This Row],[ADM Counts]]</f>
        <v>-8.1818181818181818E-2</v>
      </c>
      <c r="S70">
        <v>124</v>
      </c>
      <c r="T70">
        <v>126</v>
      </c>
      <c r="U70" s="4">
        <f>(Table1[[#This Row],[2024 Highest Days Enrollment]]-Table1[[#This Row],[2023 Highest Days Enrollment]])/Table1[[#This Row],[2023 Highest Days Enrollment]]</f>
        <v>1.6129032258064516E-2</v>
      </c>
      <c r="V70">
        <v>99.311000000000007</v>
      </c>
      <c r="W70">
        <v>100.05800000000001</v>
      </c>
      <c r="X70" s="4">
        <f>(Table1[[#This Row],[2024 F &amp; R]]-Table1[[#This Row],[2023 F &amp; R]])/Table1[[#This Row],[2023 F &amp; R]]</f>
        <v>7.5218253768464709E-3</v>
      </c>
      <c r="Y70">
        <v>119</v>
      </c>
      <c r="Z70" t="s">
        <v>97</v>
      </c>
      <c r="AA70" t="s">
        <v>47</v>
      </c>
      <c r="AB70" t="s">
        <v>35</v>
      </c>
      <c r="AD70"/>
    </row>
    <row r="71" spans="1:30" x14ac:dyDescent="0.35">
      <c r="A71">
        <v>2002002</v>
      </c>
      <c r="B71" t="s">
        <v>233</v>
      </c>
      <c r="C71">
        <v>2088</v>
      </c>
      <c r="D71">
        <v>2088</v>
      </c>
      <c r="F71" t="s">
        <v>234</v>
      </c>
      <c r="G71">
        <v>3566</v>
      </c>
      <c r="H71" t="s">
        <v>234</v>
      </c>
      <c r="I71" t="s">
        <v>234</v>
      </c>
      <c r="J71">
        <v>3566</v>
      </c>
      <c r="K71">
        <v>12985</v>
      </c>
      <c r="L71" t="s">
        <v>33</v>
      </c>
      <c r="M71" t="s">
        <v>41</v>
      </c>
      <c r="N71" t="s">
        <v>46</v>
      </c>
      <c r="O71" t="s">
        <v>46</v>
      </c>
      <c r="P71">
        <v>110</v>
      </c>
      <c r="Q71">
        <v>106</v>
      </c>
      <c r="R71" s="4">
        <f>(Table1[[#This Row],[ADM Counts]]-Table1[[#This Row],[ADM count (PEBT DB)]])/Table1[[#This Row],[ADM Counts]]</f>
        <v>3.6363636363636362E-2</v>
      </c>
      <c r="S71">
        <v>101</v>
      </c>
      <c r="T71">
        <v>147</v>
      </c>
      <c r="U71" s="4">
        <f>(Table1[[#This Row],[2024 Highest Days Enrollment]]-Table1[[#This Row],[2023 Highest Days Enrollment]])/Table1[[#This Row],[2023 Highest Days Enrollment]]</f>
        <v>0.45544554455445546</v>
      </c>
      <c r="V71">
        <v>78.082999999999998</v>
      </c>
      <c r="W71">
        <v>94.742999999999995</v>
      </c>
      <c r="X71" s="4">
        <f>(Table1[[#This Row],[2024 F &amp; R]]-Table1[[#This Row],[2023 F &amp; R]])/Table1[[#This Row],[2023 F &amp; R]]</f>
        <v>0.21336270378955724</v>
      </c>
      <c r="Y71">
        <v>106</v>
      </c>
      <c r="Z71" t="s">
        <v>235</v>
      </c>
      <c r="AA71" t="s">
        <v>47</v>
      </c>
      <c r="AB71" t="s">
        <v>35</v>
      </c>
      <c r="AD71"/>
    </row>
    <row r="72" spans="1:30" x14ac:dyDescent="0.35">
      <c r="A72">
        <v>303007</v>
      </c>
      <c r="B72" t="s">
        <v>236</v>
      </c>
      <c r="C72">
        <v>1927</v>
      </c>
      <c r="D72">
        <v>1927</v>
      </c>
      <c r="F72" t="s">
        <v>237</v>
      </c>
      <c r="G72">
        <v>1248</v>
      </c>
      <c r="H72" t="s">
        <v>238</v>
      </c>
      <c r="I72" t="s">
        <v>237</v>
      </c>
      <c r="J72">
        <v>1248</v>
      </c>
      <c r="K72">
        <v>10208</v>
      </c>
      <c r="L72" t="s">
        <v>33</v>
      </c>
      <c r="M72" t="s">
        <v>41</v>
      </c>
      <c r="N72" t="s">
        <v>35</v>
      </c>
      <c r="O72" t="s">
        <v>35</v>
      </c>
      <c r="P72">
        <v>111</v>
      </c>
      <c r="Q72">
        <v>111</v>
      </c>
      <c r="R72" s="4">
        <f>(Table1[[#This Row],[ADM Counts]]-Table1[[#This Row],[ADM count (PEBT DB)]])/Table1[[#This Row],[ADM Counts]]</f>
        <v>0</v>
      </c>
      <c r="S72">
        <v>39</v>
      </c>
      <c r="T72">
        <v>37</v>
      </c>
      <c r="U72" s="4">
        <f>(Table1[[#This Row],[2024 Highest Days Enrollment]]-Table1[[#This Row],[2023 Highest Days Enrollment]])/Table1[[#This Row],[2023 Highest Days Enrollment]]</f>
        <v>-5.128205128205128E-2</v>
      </c>
      <c r="V72">
        <v>34</v>
      </c>
      <c r="W72">
        <v>48</v>
      </c>
      <c r="X72" s="4">
        <f>(Table1[[#This Row],[2024 F &amp; R]]-Table1[[#This Row],[2023 F &amp; R]])/Table1[[#This Row],[2023 F &amp; R]]</f>
        <v>0.41176470588235292</v>
      </c>
      <c r="Y72">
        <v>32</v>
      </c>
      <c r="Z72" t="s">
        <v>171</v>
      </c>
      <c r="AA72" t="s">
        <v>37</v>
      </c>
      <c r="AB72" t="s">
        <v>35</v>
      </c>
      <c r="AD72"/>
    </row>
    <row r="73" spans="1:30" x14ac:dyDescent="0.35">
      <c r="A73">
        <v>1719002</v>
      </c>
      <c r="B73" t="s">
        <v>239</v>
      </c>
      <c r="C73">
        <v>4823</v>
      </c>
      <c r="D73">
        <v>4823</v>
      </c>
      <c r="E73">
        <v>2055</v>
      </c>
      <c r="F73" t="s">
        <v>239</v>
      </c>
      <c r="G73">
        <v>4823</v>
      </c>
      <c r="H73" t="s">
        <v>239</v>
      </c>
      <c r="I73" t="s">
        <v>239</v>
      </c>
      <c r="J73">
        <v>4823</v>
      </c>
      <c r="K73">
        <v>14843</v>
      </c>
      <c r="L73" t="s">
        <v>33</v>
      </c>
      <c r="M73" t="s">
        <v>34</v>
      </c>
      <c r="N73" t="s">
        <v>46</v>
      </c>
      <c r="O73" t="s">
        <v>46</v>
      </c>
      <c r="P73">
        <v>111</v>
      </c>
      <c r="Q73">
        <v>111</v>
      </c>
      <c r="R73" s="4">
        <f>(Table1[[#This Row],[ADM Counts]]-Table1[[#This Row],[ADM count (PEBT DB)]])/Table1[[#This Row],[ADM Counts]]</f>
        <v>0</v>
      </c>
      <c r="S73">
        <v>136</v>
      </c>
      <c r="T73">
        <v>136</v>
      </c>
      <c r="U73" s="4">
        <f>(Table1[[#This Row],[2024 Highest Days Enrollment]]-Table1[[#This Row],[2023 Highest Days Enrollment]])/Table1[[#This Row],[2023 Highest Days Enrollment]]</f>
        <v>0</v>
      </c>
      <c r="V73">
        <v>136</v>
      </c>
      <c r="W73">
        <v>136</v>
      </c>
      <c r="X73" s="4">
        <f>(Table1[[#This Row],[2024 F &amp; R]]-Table1[[#This Row],[2023 F &amp; R]])/Table1[[#This Row],[2023 F &amp; R]]</f>
        <v>0</v>
      </c>
      <c r="Y73">
        <v>111</v>
      </c>
      <c r="Z73" t="s">
        <v>153</v>
      </c>
      <c r="AA73" t="s">
        <v>47</v>
      </c>
      <c r="AB73" t="s">
        <v>35</v>
      </c>
      <c r="AD73"/>
    </row>
    <row r="74" spans="1:30" x14ac:dyDescent="0.35">
      <c r="A74">
        <v>2207001</v>
      </c>
      <c r="B74" t="s">
        <v>240</v>
      </c>
      <c r="C74">
        <v>2100</v>
      </c>
      <c r="D74">
        <v>2100</v>
      </c>
      <c r="F74" t="s">
        <v>241</v>
      </c>
      <c r="G74">
        <v>646</v>
      </c>
      <c r="H74" t="s">
        <v>242</v>
      </c>
      <c r="I74" t="s">
        <v>241</v>
      </c>
      <c r="J74">
        <v>646</v>
      </c>
      <c r="K74">
        <v>10754</v>
      </c>
      <c r="L74" t="s">
        <v>33</v>
      </c>
      <c r="M74" t="s">
        <v>41</v>
      </c>
      <c r="N74" t="s">
        <v>46</v>
      </c>
      <c r="O74" t="s">
        <v>46</v>
      </c>
      <c r="P74">
        <v>113</v>
      </c>
      <c r="Q74">
        <v>113</v>
      </c>
      <c r="R74" s="4">
        <f>(Table1[[#This Row],[ADM Counts]]-Table1[[#This Row],[ADM count (PEBT DB)]])/Table1[[#This Row],[ADM Counts]]</f>
        <v>0</v>
      </c>
      <c r="S74">
        <v>136</v>
      </c>
      <c r="T74">
        <v>127</v>
      </c>
      <c r="U74" s="4">
        <f>(Table1[[#This Row],[2024 Highest Days Enrollment]]-Table1[[#This Row],[2023 Highest Days Enrollment]])/Table1[[#This Row],[2023 Highest Days Enrollment]]</f>
        <v>-6.6176470588235295E-2</v>
      </c>
      <c r="V74">
        <v>90.63</v>
      </c>
      <c r="W74">
        <v>90.183000000000007</v>
      </c>
      <c r="X74" s="4">
        <f>(Table1[[#This Row],[2024 F &amp; R]]-Table1[[#This Row],[2023 F &amp; R]])/Table1[[#This Row],[2023 F &amp; R]]</f>
        <v>-4.9321416749419453E-3</v>
      </c>
      <c r="Y74">
        <v>113</v>
      </c>
      <c r="Z74" t="s">
        <v>189</v>
      </c>
      <c r="AA74" t="s">
        <v>47</v>
      </c>
      <c r="AB74" t="s">
        <v>35</v>
      </c>
      <c r="AD74"/>
    </row>
    <row r="75" spans="1:30" x14ac:dyDescent="0.35">
      <c r="A75">
        <v>2003009</v>
      </c>
      <c r="B75" t="s">
        <v>243</v>
      </c>
      <c r="C75">
        <v>2089</v>
      </c>
      <c r="D75">
        <v>2089</v>
      </c>
      <c r="F75" t="s">
        <v>244</v>
      </c>
      <c r="G75">
        <v>592</v>
      </c>
      <c r="H75" t="s">
        <v>245</v>
      </c>
      <c r="I75" t="s">
        <v>244</v>
      </c>
      <c r="J75">
        <v>592</v>
      </c>
      <c r="K75">
        <v>10595</v>
      </c>
      <c r="L75" t="s">
        <v>33</v>
      </c>
      <c r="M75" t="s">
        <v>41</v>
      </c>
      <c r="N75" t="s">
        <v>35</v>
      </c>
      <c r="O75" t="s">
        <v>46</v>
      </c>
      <c r="P75">
        <v>114</v>
      </c>
      <c r="Q75">
        <v>114</v>
      </c>
      <c r="R75" s="4">
        <f>(Table1[[#This Row],[ADM Counts]]-Table1[[#This Row],[ADM count (PEBT DB)]])/Table1[[#This Row],[ADM Counts]]</f>
        <v>0</v>
      </c>
      <c r="S75">
        <v>122</v>
      </c>
      <c r="T75">
        <v>141</v>
      </c>
      <c r="U75" s="4">
        <f>(Table1[[#This Row],[2024 Highest Days Enrollment]]-Table1[[#This Row],[2023 Highest Days Enrollment]])/Table1[[#This Row],[2023 Highest Days Enrollment]]</f>
        <v>0.15573770491803279</v>
      </c>
      <c r="V75">
        <v>48</v>
      </c>
      <c r="W75">
        <v>96.147999999999996</v>
      </c>
      <c r="X75" s="4">
        <f>(Table1[[#This Row],[2024 F &amp; R]]-Table1[[#This Row],[2023 F &amp; R]])/Table1[[#This Row],[2023 F &amp; R]]</f>
        <v>1.0030833333333333</v>
      </c>
      <c r="Y75">
        <v>33</v>
      </c>
      <c r="Z75" t="s">
        <v>97</v>
      </c>
      <c r="AA75" t="s">
        <v>37</v>
      </c>
      <c r="AB75" t="s">
        <v>35</v>
      </c>
      <c r="AD75"/>
    </row>
    <row r="76" spans="1:30" x14ac:dyDescent="0.35">
      <c r="A76">
        <v>2914001</v>
      </c>
      <c r="B76" t="s">
        <v>246</v>
      </c>
      <c r="C76">
        <v>2198</v>
      </c>
      <c r="D76">
        <v>2198</v>
      </c>
      <c r="F76" t="s">
        <v>247</v>
      </c>
      <c r="G76">
        <v>1020</v>
      </c>
      <c r="H76" t="s">
        <v>248</v>
      </c>
      <c r="I76" t="s">
        <v>247</v>
      </c>
      <c r="J76">
        <v>1020</v>
      </c>
      <c r="K76">
        <v>11104</v>
      </c>
      <c r="L76" t="s">
        <v>33</v>
      </c>
      <c r="M76" t="s">
        <v>41</v>
      </c>
      <c r="N76" t="s">
        <v>35</v>
      </c>
      <c r="O76" t="s">
        <v>46</v>
      </c>
      <c r="P76">
        <v>114</v>
      </c>
      <c r="Q76">
        <v>114</v>
      </c>
      <c r="R76" s="4">
        <f>(Table1[[#This Row],[ADM Counts]]-Table1[[#This Row],[ADM count (PEBT DB)]])/Table1[[#This Row],[ADM Counts]]</f>
        <v>0</v>
      </c>
      <c r="S76">
        <v>142</v>
      </c>
      <c r="T76">
        <v>126</v>
      </c>
      <c r="U76" s="4">
        <f>(Table1[[#This Row],[2024 Highest Days Enrollment]]-Table1[[#This Row],[2023 Highest Days Enrollment]])/Table1[[#This Row],[2023 Highest Days Enrollment]]</f>
        <v>-0.11267605633802817</v>
      </c>
      <c r="V76">
        <v>63</v>
      </c>
      <c r="W76">
        <v>90.518000000000001</v>
      </c>
      <c r="X76" s="4">
        <f>(Table1[[#This Row],[2024 F &amp; R]]-Table1[[#This Row],[2023 F &amp; R]])/Table1[[#This Row],[2023 F &amp; R]]</f>
        <v>0.43679365079365079</v>
      </c>
      <c r="Y76">
        <v>60</v>
      </c>
      <c r="Z76" t="s">
        <v>189</v>
      </c>
      <c r="AA76" t="s">
        <v>37</v>
      </c>
      <c r="AB76" t="s">
        <v>35</v>
      </c>
      <c r="AD76"/>
    </row>
    <row r="77" spans="1:30" x14ac:dyDescent="0.35">
      <c r="A77">
        <v>803001</v>
      </c>
      <c r="B77" t="s">
        <v>249</v>
      </c>
      <c r="C77">
        <v>1972</v>
      </c>
      <c r="D77">
        <v>1972</v>
      </c>
      <c r="F77" t="s">
        <v>250</v>
      </c>
      <c r="G77">
        <v>239</v>
      </c>
      <c r="H77" t="s">
        <v>250</v>
      </c>
      <c r="I77" t="s">
        <v>250</v>
      </c>
      <c r="J77">
        <v>239</v>
      </c>
      <c r="K77">
        <v>10081</v>
      </c>
      <c r="L77" t="s">
        <v>33</v>
      </c>
      <c r="M77" t="s">
        <v>41</v>
      </c>
      <c r="N77" t="s">
        <v>46</v>
      </c>
      <c r="O77" t="s">
        <v>46</v>
      </c>
      <c r="P77">
        <v>115</v>
      </c>
      <c r="Q77">
        <v>123</v>
      </c>
      <c r="R77" s="4">
        <f>(Table1[[#This Row],[ADM Counts]]-Table1[[#This Row],[ADM count (PEBT DB)]])/Table1[[#This Row],[ADM Counts]]</f>
        <v>-6.9565217391304349E-2</v>
      </c>
      <c r="S77">
        <v>125</v>
      </c>
      <c r="T77">
        <v>184</v>
      </c>
      <c r="U77" s="4">
        <f>(Table1[[#This Row],[2024 Highest Days Enrollment]]-Table1[[#This Row],[2023 Highest Days Enrollment]])/Table1[[#This Row],[2023 Highest Days Enrollment]]</f>
        <v>0.47199999999999998</v>
      </c>
      <c r="V77">
        <v>81.5</v>
      </c>
      <c r="W77">
        <v>119.968</v>
      </c>
      <c r="X77" s="4">
        <f>(Table1[[#This Row],[2024 F &amp; R]]-Table1[[#This Row],[2023 F &amp; R]])/Table1[[#This Row],[2023 F &amp; R]]</f>
        <v>0.47200000000000003</v>
      </c>
      <c r="Y77">
        <v>123</v>
      </c>
      <c r="Z77" t="s">
        <v>82</v>
      </c>
      <c r="AA77" t="s">
        <v>47</v>
      </c>
      <c r="AB77" t="s">
        <v>35</v>
      </c>
      <c r="AD77"/>
    </row>
    <row r="78" spans="1:30" x14ac:dyDescent="0.35">
      <c r="A78">
        <v>1014001</v>
      </c>
      <c r="B78" t="s">
        <v>251</v>
      </c>
      <c r="C78">
        <v>1996</v>
      </c>
      <c r="D78">
        <v>1996</v>
      </c>
      <c r="F78" t="s">
        <v>252</v>
      </c>
      <c r="G78">
        <v>297</v>
      </c>
      <c r="H78" t="s">
        <v>253</v>
      </c>
      <c r="I78" t="s">
        <v>252</v>
      </c>
      <c r="J78">
        <v>297</v>
      </c>
      <c r="K78">
        <v>10420</v>
      </c>
      <c r="L78" t="s">
        <v>33</v>
      </c>
      <c r="M78" t="s">
        <v>41</v>
      </c>
      <c r="N78" t="s">
        <v>46</v>
      </c>
      <c r="O78" t="s">
        <v>46</v>
      </c>
      <c r="P78">
        <v>116</v>
      </c>
      <c r="Q78">
        <v>123</v>
      </c>
      <c r="R78" s="4">
        <f>(Table1[[#This Row],[ADM Counts]]-Table1[[#This Row],[ADM count (PEBT DB)]])/Table1[[#This Row],[ADM Counts]]</f>
        <v>-6.0344827586206899E-2</v>
      </c>
      <c r="S78">
        <v>122</v>
      </c>
      <c r="T78">
        <v>96</v>
      </c>
      <c r="U78" s="4">
        <f>(Table1[[#This Row],[2024 Highest Days Enrollment]]-Table1[[#This Row],[2023 Highest Days Enrollment]])/Table1[[#This Row],[2023 Highest Days Enrollment]]</f>
        <v>-0.21311475409836064</v>
      </c>
      <c r="V78">
        <v>85.814999999999998</v>
      </c>
      <c r="W78">
        <v>66.796999999999997</v>
      </c>
      <c r="X78" s="4">
        <f>(Table1[[#This Row],[2024 F &amp; R]]-Table1[[#This Row],[2023 F &amp; R]])/Table1[[#This Row],[2023 F &amp; R]]</f>
        <v>-0.22161626755229274</v>
      </c>
      <c r="Y78">
        <v>123</v>
      </c>
      <c r="Z78" t="s">
        <v>61</v>
      </c>
      <c r="AA78" t="s">
        <v>47</v>
      </c>
      <c r="AB78" t="s">
        <v>35</v>
      </c>
      <c r="AD78"/>
    </row>
    <row r="79" spans="1:30" x14ac:dyDescent="0.35">
      <c r="A79">
        <v>2005005</v>
      </c>
      <c r="B79" t="s">
        <v>125</v>
      </c>
      <c r="C79">
        <v>2082</v>
      </c>
      <c r="D79">
        <v>2082</v>
      </c>
      <c r="F79" t="s">
        <v>254</v>
      </c>
      <c r="G79">
        <v>1339</v>
      </c>
      <c r="H79" t="s">
        <v>254</v>
      </c>
      <c r="I79" t="s">
        <v>254</v>
      </c>
      <c r="J79">
        <v>1339</v>
      </c>
      <c r="K79">
        <v>10645</v>
      </c>
      <c r="L79" t="s">
        <v>33</v>
      </c>
      <c r="M79" t="s">
        <v>41</v>
      </c>
      <c r="N79" t="s">
        <v>46</v>
      </c>
      <c r="O79" t="s">
        <v>46</v>
      </c>
      <c r="P79">
        <v>116</v>
      </c>
      <c r="Q79">
        <v>116</v>
      </c>
      <c r="R79" s="4">
        <f>(Table1[[#This Row],[ADM Counts]]-Table1[[#This Row],[ADM count (PEBT DB)]])/Table1[[#This Row],[ADM Counts]]</f>
        <v>0</v>
      </c>
      <c r="S79">
        <v>121</v>
      </c>
      <c r="T79">
        <v>121</v>
      </c>
      <c r="U79" s="4">
        <f>(Table1[[#This Row],[2024 Highest Days Enrollment]]-Table1[[#This Row],[2023 Highest Days Enrollment]])/Table1[[#This Row],[2023 Highest Days Enrollment]]</f>
        <v>0</v>
      </c>
      <c r="V79">
        <v>78.275000000000006</v>
      </c>
      <c r="W79">
        <v>78.504999999999995</v>
      </c>
      <c r="X79" s="4">
        <f>(Table1[[#This Row],[2024 F &amp; R]]-Table1[[#This Row],[2023 F &amp; R]])/Table1[[#This Row],[2023 F &amp; R]]</f>
        <v>2.9383583519640979E-3</v>
      </c>
      <c r="Y79">
        <v>116</v>
      </c>
      <c r="Z79" t="s">
        <v>65</v>
      </c>
      <c r="AA79" t="s">
        <v>47</v>
      </c>
      <c r="AB79" t="s">
        <v>35</v>
      </c>
      <c r="AC79" t="s">
        <v>255</v>
      </c>
      <c r="AD79" s="5" t="s">
        <v>141</v>
      </c>
    </row>
    <row r="80" spans="1:30" x14ac:dyDescent="0.35">
      <c r="A80">
        <v>603005</v>
      </c>
      <c r="B80" t="s">
        <v>100</v>
      </c>
      <c r="C80">
        <v>1964</v>
      </c>
      <c r="D80">
        <v>1964</v>
      </c>
      <c r="F80" t="s">
        <v>256</v>
      </c>
      <c r="G80">
        <v>5498</v>
      </c>
      <c r="H80" t="s">
        <v>256</v>
      </c>
      <c r="I80" t="s">
        <v>256</v>
      </c>
      <c r="J80">
        <v>5498</v>
      </c>
      <c r="K80">
        <v>16324</v>
      </c>
      <c r="L80" t="s">
        <v>33</v>
      </c>
      <c r="M80" t="s">
        <v>41</v>
      </c>
      <c r="N80" t="s">
        <v>46</v>
      </c>
      <c r="O80" t="s">
        <v>46</v>
      </c>
      <c r="P80">
        <v>116</v>
      </c>
      <c r="Q80">
        <v>123</v>
      </c>
      <c r="R80" s="4">
        <f>(Table1[[#This Row],[ADM Counts]]-Table1[[#This Row],[ADM count (PEBT DB)]])/Table1[[#This Row],[ADM Counts]]</f>
        <v>-6.0344827586206899E-2</v>
      </c>
      <c r="S80">
        <v>101</v>
      </c>
      <c r="T80">
        <v>166</v>
      </c>
      <c r="U80" s="4">
        <f>(Table1[[#This Row],[2024 Highest Days Enrollment]]-Table1[[#This Row],[2023 Highest Days Enrollment]])/Table1[[#This Row],[2023 Highest Days Enrollment]]</f>
        <v>0.64356435643564358</v>
      </c>
      <c r="V80">
        <v>67.953000000000003</v>
      </c>
      <c r="W80">
        <v>111.685</v>
      </c>
      <c r="X80" s="4">
        <f>(Table1[[#This Row],[2024 F &amp; R]]-Table1[[#This Row],[2023 F &amp; R]])/Table1[[#This Row],[2023 F &amp; R]]</f>
        <v>0.64356246229011227</v>
      </c>
      <c r="Y80">
        <v>123</v>
      </c>
      <c r="Z80" t="s">
        <v>257</v>
      </c>
      <c r="AA80" t="s">
        <v>47</v>
      </c>
      <c r="AB80" t="s">
        <v>35</v>
      </c>
      <c r="AD80"/>
    </row>
    <row r="81" spans="1:30" x14ac:dyDescent="0.35">
      <c r="A81">
        <v>2013002</v>
      </c>
      <c r="B81" t="s">
        <v>258</v>
      </c>
      <c r="C81">
        <v>2094</v>
      </c>
      <c r="D81">
        <v>2094</v>
      </c>
      <c r="F81" t="s">
        <v>259</v>
      </c>
      <c r="G81">
        <v>604</v>
      </c>
      <c r="H81" t="s">
        <v>260</v>
      </c>
      <c r="I81" t="s">
        <v>260</v>
      </c>
      <c r="J81">
        <v>604</v>
      </c>
      <c r="K81">
        <v>10666</v>
      </c>
      <c r="L81" t="s">
        <v>33</v>
      </c>
      <c r="M81" t="s">
        <v>41</v>
      </c>
      <c r="N81" t="s">
        <v>35</v>
      </c>
      <c r="O81" t="s">
        <v>46</v>
      </c>
      <c r="P81">
        <v>117</v>
      </c>
      <c r="Q81">
        <v>117</v>
      </c>
      <c r="R81" s="4">
        <f>(Table1[[#This Row],[ADM Counts]]-Table1[[#This Row],[ADM count (PEBT DB)]])/Table1[[#This Row],[ADM Counts]]</f>
        <v>0</v>
      </c>
      <c r="S81">
        <v>148</v>
      </c>
      <c r="T81">
        <v>156</v>
      </c>
      <c r="U81" s="4">
        <f>(Table1[[#This Row],[2024 Highest Days Enrollment]]-Table1[[#This Row],[2023 Highest Days Enrollment]])/Table1[[#This Row],[2023 Highest Days Enrollment]]</f>
        <v>5.4054054054054057E-2</v>
      </c>
      <c r="V81">
        <v>31</v>
      </c>
      <c r="W81">
        <v>103.41200000000001</v>
      </c>
      <c r="X81" s="4">
        <f>(Table1[[#This Row],[2024 F &amp; R]]-Table1[[#This Row],[2023 F &amp; R]])/Table1[[#This Row],[2023 F &amp; R]]</f>
        <v>2.3358709677419358</v>
      </c>
      <c r="Y81">
        <v>21</v>
      </c>
      <c r="Z81" t="s">
        <v>97</v>
      </c>
      <c r="AA81" t="s">
        <v>37</v>
      </c>
      <c r="AB81" t="s">
        <v>35</v>
      </c>
      <c r="AD81"/>
    </row>
    <row r="82" spans="1:30" x14ac:dyDescent="0.35">
      <c r="A82">
        <v>1511001</v>
      </c>
      <c r="B82" t="s">
        <v>261</v>
      </c>
      <c r="C82">
        <v>4834</v>
      </c>
      <c r="D82">
        <v>2043</v>
      </c>
      <c r="F82" t="s">
        <v>262</v>
      </c>
      <c r="G82">
        <v>5572</v>
      </c>
      <c r="H82" t="s">
        <v>262</v>
      </c>
      <c r="I82" t="s">
        <v>262</v>
      </c>
      <c r="J82">
        <v>5572</v>
      </c>
      <c r="K82">
        <v>16426</v>
      </c>
      <c r="L82" t="s">
        <v>263</v>
      </c>
      <c r="M82" t="s">
        <v>34</v>
      </c>
      <c r="N82" t="s">
        <v>46</v>
      </c>
      <c r="O82" t="s">
        <v>46</v>
      </c>
      <c r="P82">
        <v>118</v>
      </c>
      <c r="Q82">
        <v>134</v>
      </c>
      <c r="R82" s="4">
        <f>(Table1[[#This Row],[ADM Counts]]-Table1[[#This Row],[ADM count (PEBT DB)]])/Table1[[#This Row],[ADM Counts]]</f>
        <v>-0.13559322033898305</v>
      </c>
      <c r="S82">
        <v>159</v>
      </c>
      <c r="T82">
        <v>111</v>
      </c>
      <c r="U82" s="4">
        <f>(Table1[[#This Row],[2024 Highest Days Enrollment]]-Table1[[#This Row],[2023 Highest Days Enrollment]])/Table1[[#This Row],[2023 Highest Days Enrollment]]</f>
        <v>-0.30188679245283018</v>
      </c>
      <c r="V82">
        <v>148.39500000000001</v>
      </c>
      <c r="W82">
        <v>103.596</v>
      </c>
      <c r="X82" s="4">
        <f>(Table1[[#This Row],[2024 F &amp; R]]-Table1[[#This Row],[2023 F &amp; R]])/Table1[[#This Row],[2023 F &amp; R]]</f>
        <v>-0.30189022541190741</v>
      </c>
      <c r="Y82">
        <v>134</v>
      </c>
      <c r="Z82" t="s">
        <v>264</v>
      </c>
      <c r="AA82" t="s">
        <v>47</v>
      </c>
      <c r="AB82" t="s">
        <v>35</v>
      </c>
      <c r="AC82" t="s">
        <v>265</v>
      </c>
      <c r="AD82"/>
    </row>
    <row r="83" spans="1:30" x14ac:dyDescent="0.35">
      <c r="A83">
        <v>307001</v>
      </c>
      <c r="B83" t="s">
        <v>266</v>
      </c>
      <c r="C83">
        <v>1931</v>
      </c>
      <c r="D83">
        <v>1931</v>
      </c>
      <c r="F83" t="s">
        <v>267</v>
      </c>
      <c r="G83">
        <v>4719</v>
      </c>
      <c r="H83" t="s">
        <v>267</v>
      </c>
      <c r="I83" t="s">
        <v>267</v>
      </c>
      <c r="J83">
        <v>4719</v>
      </c>
      <c r="K83">
        <v>14405</v>
      </c>
      <c r="L83" t="s">
        <v>33</v>
      </c>
      <c r="M83" t="s">
        <v>41</v>
      </c>
      <c r="N83" t="s">
        <v>35</v>
      </c>
      <c r="O83" t="s">
        <v>46</v>
      </c>
      <c r="P83">
        <v>119</v>
      </c>
      <c r="Q83">
        <v>119</v>
      </c>
      <c r="R83" s="4">
        <f>(Table1[[#This Row],[ADM Counts]]-Table1[[#This Row],[ADM count (PEBT DB)]])/Table1[[#This Row],[ADM Counts]]</f>
        <v>0</v>
      </c>
      <c r="S83">
        <v>152</v>
      </c>
      <c r="T83">
        <v>139</v>
      </c>
      <c r="U83" s="4">
        <f>(Table1[[#This Row],[2024 Highest Days Enrollment]]-Table1[[#This Row],[2023 Highest Days Enrollment]])/Table1[[#This Row],[2023 Highest Days Enrollment]]</f>
        <v>-8.5526315789473686E-2</v>
      </c>
      <c r="V83">
        <v>41</v>
      </c>
      <c r="W83">
        <v>125</v>
      </c>
      <c r="X83" s="4">
        <f>(Table1[[#This Row],[2024 F &amp; R]]-Table1[[#This Row],[2023 F &amp; R]])/Table1[[#This Row],[2023 F &amp; R]]</f>
        <v>2.0487804878048781</v>
      </c>
      <c r="Y83">
        <v>46</v>
      </c>
      <c r="Z83" t="s">
        <v>176</v>
      </c>
      <c r="AA83" t="s">
        <v>37</v>
      </c>
      <c r="AB83" t="s">
        <v>35</v>
      </c>
      <c r="AD83"/>
    </row>
    <row r="84" spans="1:30" x14ac:dyDescent="0.35">
      <c r="A84">
        <v>213001</v>
      </c>
      <c r="B84" t="s">
        <v>268</v>
      </c>
      <c r="C84">
        <v>1898</v>
      </c>
      <c r="D84">
        <v>1898</v>
      </c>
      <c r="F84" t="s">
        <v>269</v>
      </c>
      <c r="G84">
        <v>43</v>
      </c>
      <c r="H84" t="s">
        <v>270</v>
      </c>
      <c r="I84" t="s">
        <v>269</v>
      </c>
      <c r="J84">
        <v>43</v>
      </c>
      <c r="K84">
        <v>10187</v>
      </c>
      <c r="L84" t="s">
        <v>33</v>
      </c>
      <c r="M84" t="s">
        <v>41</v>
      </c>
      <c r="N84" t="s">
        <v>35</v>
      </c>
      <c r="O84" t="s">
        <v>35</v>
      </c>
      <c r="P84">
        <v>120</v>
      </c>
      <c r="Q84">
        <v>120</v>
      </c>
      <c r="R84" s="4">
        <f>(Table1[[#This Row],[ADM Counts]]-Table1[[#This Row],[ADM count (PEBT DB)]])/Table1[[#This Row],[ADM Counts]]</f>
        <v>0</v>
      </c>
      <c r="S84">
        <v>120</v>
      </c>
      <c r="T84">
        <v>119</v>
      </c>
      <c r="U84" s="4">
        <f>(Table1[[#This Row],[2024 Highest Days Enrollment]]-Table1[[#This Row],[2023 Highest Days Enrollment]])/Table1[[#This Row],[2023 Highest Days Enrollment]]</f>
        <v>-8.3333333333333332E-3</v>
      </c>
      <c r="V84">
        <v>49</v>
      </c>
      <c r="W84">
        <v>57</v>
      </c>
      <c r="X84" s="4">
        <f>(Table1[[#This Row],[2024 F &amp; R]]-Table1[[#This Row],[2023 F &amp; R]])/Table1[[#This Row],[2023 F &amp; R]]</f>
        <v>0.16326530612244897</v>
      </c>
      <c r="Y84">
        <v>41</v>
      </c>
      <c r="Z84" t="s">
        <v>61</v>
      </c>
      <c r="AA84" t="s">
        <v>37</v>
      </c>
      <c r="AB84" t="s">
        <v>35</v>
      </c>
      <c r="AD84"/>
    </row>
    <row r="85" spans="1:30" x14ac:dyDescent="0.35">
      <c r="A85">
        <v>1513001</v>
      </c>
      <c r="B85" t="s">
        <v>271</v>
      </c>
      <c r="C85">
        <v>2048</v>
      </c>
      <c r="D85">
        <v>2048</v>
      </c>
      <c r="F85" t="s">
        <v>272</v>
      </c>
      <c r="G85">
        <v>5304</v>
      </c>
      <c r="H85" t="s">
        <v>272</v>
      </c>
      <c r="I85" t="s">
        <v>272</v>
      </c>
      <c r="J85">
        <v>5304</v>
      </c>
      <c r="K85">
        <v>15663</v>
      </c>
      <c r="L85" t="s">
        <v>33</v>
      </c>
      <c r="M85" t="s">
        <v>34</v>
      </c>
      <c r="N85" t="s">
        <v>46</v>
      </c>
      <c r="O85" t="s">
        <v>46</v>
      </c>
      <c r="P85">
        <v>120</v>
      </c>
      <c r="Q85">
        <v>120</v>
      </c>
      <c r="R85" s="4">
        <f>(Table1[[#This Row],[ADM Counts]]-Table1[[#This Row],[ADM count (PEBT DB)]])/Table1[[#This Row],[ADM Counts]]</f>
        <v>0</v>
      </c>
      <c r="S85">
        <v>131</v>
      </c>
      <c r="T85">
        <v>120</v>
      </c>
      <c r="U85" s="4">
        <f>(Table1[[#This Row],[2024 Highest Days Enrollment]]-Table1[[#This Row],[2023 Highest Days Enrollment]])/Table1[[#This Row],[2023 Highest Days Enrollment]]</f>
        <v>-8.3969465648854963E-2</v>
      </c>
      <c r="V85">
        <v>85.176000000000002</v>
      </c>
      <c r="W85">
        <v>104.16</v>
      </c>
      <c r="X85" s="4">
        <f>(Table1[[#This Row],[2024 F &amp; R]]-Table1[[#This Row],[2023 F &amp; R]])/Table1[[#This Row],[2023 F &amp; R]]</f>
        <v>0.2228796844181459</v>
      </c>
      <c r="Y85">
        <v>120</v>
      </c>
      <c r="Z85" t="s">
        <v>171</v>
      </c>
      <c r="AA85" t="s">
        <v>47</v>
      </c>
      <c r="AB85" t="s">
        <v>35</v>
      </c>
      <c r="AD85"/>
    </row>
    <row r="86" spans="1:30" x14ac:dyDescent="0.35">
      <c r="A86">
        <v>522001</v>
      </c>
      <c r="B86" t="s">
        <v>62</v>
      </c>
      <c r="C86">
        <v>1947</v>
      </c>
      <c r="D86">
        <v>1947</v>
      </c>
      <c r="F86" t="s">
        <v>273</v>
      </c>
      <c r="G86">
        <v>4396</v>
      </c>
      <c r="H86" t="s">
        <v>273</v>
      </c>
      <c r="I86" t="s">
        <v>273</v>
      </c>
      <c r="J86">
        <v>4396</v>
      </c>
      <c r="K86">
        <v>13645</v>
      </c>
      <c r="L86" t="s">
        <v>33</v>
      </c>
      <c r="M86" t="s">
        <v>41</v>
      </c>
      <c r="N86" t="s">
        <v>35</v>
      </c>
      <c r="O86" t="s">
        <v>46</v>
      </c>
      <c r="P86">
        <v>121</v>
      </c>
      <c r="Q86">
        <v>123</v>
      </c>
      <c r="R86" s="4">
        <f>(Table1[[#This Row],[ADM Counts]]-Table1[[#This Row],[ADM count (PEBT DB)]])/Table1[[#This Row],[ADM Counts]]</f>
        <v>-1.6528925619834711E-2</v>
      </c>
      <c r="S86">
        <v>124</v>
      </c>
      <c r="T86">
        <v>124</v>
      </c>
      <c r="U86" s="4">
        <f>(Table1[[#This Row],[2024 Highest Days Enrollment]]-Table1[[#This Row],[2023 Highest Days Enrollment]])/Table1[[#This Row],[2023 Highest Days Enrollment]]</f>
        <v>0</v>
      </c>
      <c r="V86">
        <v>54</v>
      </c>
      <c r="W86">
        <v>87.47</v>
      </c>
      <c r="X86" s="4">
        <f>(Table1[[#This Row],[2024 F &amp; R]]-Table1[[#This Row],[2023 F &amp; R]])/Table1[[#This Row],[2023 F &amp; R]]</f>
        <v>0.61981481481481482</v>
      </c>
      <c r="Y86">
        <v>70</v>
      </c>
      <c r="Z86" t="s">
        <v>171</v>
      </c>
      <c r="AA86" t="s">
        <v>37</v>
      </c>
      <c r="AB86" t="s">
        <v>35</v>
      </c>
      <c r="AD86" s="5" t="s">
        <v>274</v>
      </c>
    </row>
    <row r="87" spans="1:30" x14ac:dyDescent="0.35">
      <c r="A87">
        <v>2005005</v>
      </c>
      <c r="B87" t="s">
        <v>125</v>
      </c>
      <c r="C87">
        <v>2082</v>
      </c>
      <c r="D87">
        <v>2082</v>
      </c>
      <c r="F87" t="s">
        <v>275</v>
      </c>
      <c r="G87">
        <v>5408</v>
      </c>
      <c r="H87" t="s">
        <v>275</v>
      </c>
      <c r="I87" t="s">
        <v>275</v>
      </c>
      <c r="J87">
        <v>5408</v>
      </c>
      <c r="K87">
        <v>16484</v>
      </c>
      <c r="L87" t="s">
        <v>33</v>
      </c>
      <c r="M87" t="s">
        <v>41</v>
      </c>
      <c r="N87" t="s">
        <v>35</v>
      </c>
      <c r="O87" t="s">
        <v>46</v>
      </c>
      <c r="P87">
        <v>121</v>
      </c>
      <c r="Q87">
        <v>124</v>
      </c>
      <c r="R87" s="4">
        <f>(Table1[[#This Row],[ADM Counts]]-Table1[[#This Row],[ADM count (PEBT DB)]])/Table1[[#This Row],[ADM Counts]]</f>
        <v>-2.4793388429752067E-2</v>
      </c>
      <c r="S87">
        <v>126</v>
      </c>
      <c r="T87">
        <v>116</v>
      </c>
      <c r="U87" s="4">
        <f>(Table1[[#This Row],[2024 Highest Days Enrollment]]-Table1[[#This Row],[2023 Highest Days Enrollment]])/Table1[[#This Row],[2023 Highest Days Enrollment]]</f>
        <v>-7.9365079365079361E-2</v>
      </c>
      <c r="V87">
        <v>27</v>
      </c>
      <c r="W87">
        <v>75.260999999999996</v>
      </c>
      <c r="X87" s="4">
        <f>(Table1[[#This Row],[2024 F &amp; R]]-Table1[[#This Row],[2023 F &amp; R]])/Table1[[#This Row],[2023 F &amp; R]]</f>
        <v>1.7874444444444444</v>
      </c>
      <c r="Y87">
        <v>28</v>
      </c>
      <c r="Z87" t="s">
        <v>42</v>
      </c>
      <c r="AA87" t="s">
        <v>37</v>
      </c>
      <c r="AB87" t="s">
        <v>35</v>
      </c>
      <c r="AD87"/>
    </row>
    <row r="88" spans="1:30" x14ac:dyDescent="0.35">
      <c r="A88">
        <v>2315001</v>
      </c>
      <c r="B88" t="s">
        <v>197</v>
      </c>
      <c r="C88">
        <v>2108</v>
      </c>
      <c r="D88">
        <v>2108</v>
      </c>
      <c r="F88" t="s">
        <v>276</v>
      </c>
      <c r="G88">
        <v>693</v>
      </c>
      <c r="H88" t="s">
        <v>277</v>
      </c>
      <c r="I88" t="s">
        <v>276</v>
      </c>
      <c r="J88">
        <v>693</v>
      </c>
      <c r="K88">
        <v>10805</v>
      </c>
      <c r="L88" t="s">
        <v>33</v>
      </c>
      <c r="M88" t="s">
        <v>41</v>
      </c>
      <c r="N88" t="s">
        <v>46</v>
      </c>
      <c r="O88" t="s">
        <v>46</v>
      </c>
      <c r="P88">
        <v>122</v>
      </c>
      <c r="Q88">
        <v>122</v>
      </c>
      <c r="R88" s="4">
        <f>(Table1[[#This Row],[ADM Counts]]-Table1[[#This Row],[ADM count (PEBT DB)]])/Table1[[#This Row],[ADM Counts]]</f>
        <v>0</v>
      </c>
      <c r="S88">
        <v>113</v>
      </c>
      <c r="T88">
        <v>121</v>
      </c>
      <c r="U88" s="4">
        <f>(Table1[[#This Row],[2024 Highest Days Enrollment]]-Table1[[#This Row],[2023 Highest Days Enrollment]])/Table1[[#This Row],[2023 Highest Days Enrollment]]</f>
        <v>7.0796460176991149E-2</v>
      </c>
      <c r="V88">
        <v>113</v>
      </c>
      <c r="W88">
        <v>121</v>
      </c>
      <c r="X88" s="4">
        <f>(Table1[[#This Row],[2024 F &amp; R]]-Table1[[#This Row],[2023 F &amp; R]])/Table1[[#This Row],[2023 F &amp; R]]</f>
        <v>7.0796460176991149E-2</v>
      </c>
      <c r="Y88">
        <v>122</v>
      </c>
      <c r="Z88" t="s">
        <v>65</v>
      </c>
      <c r="AA88" t="s">
        <v>47</v>
      </c>
      <c r="AB88" t="s">
        <v>35</v>
      </c>
      <c r="AD88"/>
    </row>
    <row r="89" spans="1:30" x14ac:dyDescent="0.35">
      <c r="A89">
        <v>410001</v>
      </c>
      <c r="B89" t="s">
        <v>278</v>
      </c>
      <c r="C89">
        <v>1934</v>
      </c>
      <c r="D89">
        <v>1934</v>
      </c>
      <c r="F89" t="s">
        <v>279</v>
      </c>
      <c r="G89">
        <v>3352</v>
      </c>
      <c r="H89" t="s">
        <v>279</v>
      </c>
      <c r="I89" t="s">
        <v>279</v>
      </c>
      <c r="J89">
        <v>3352</v>
      </c>
      <c r="K89">
        <v>10315</v>
      </c>
      <c r="L89" t="s">
        <v>33</v>
      </c>
      <c r="M89" t="s">
        <v>41</v>
      </c>
      <c r="N89" t="s">
        <v>46</v>
      </c>
      <c r="O89" t="s">
        <v>46</v>
      </c>
      <c r="P89">
        <v>124</v>
      </c>
      <c r="Q89">
        <v>138</v>
      </c>
      <c r="R89" s="4">
        <f>(Table1[[#This Row],[ADM Counts]]-Table1[[#This Row],[ADM count (PEBT DB)]])/Table1[[#This Row],[ADM Counts]]</f>
        <v>-0.11290322580645161</v>
      </c>
      <c r="S89">
        <v>146</v>
      </c>
      <c r="T89">
        <v>137</v>
      </c>
      <c r="U89" s="4">
        <f>(Table1[[#This Row],[2024 Highest Days Enrollment]]-Table1[[#This Row],[2023 Highest Days Enrollment]])/Table1[[#This Row],[2023 Highest Days Enrollment]]</f>
        <v>-6.1643835616438353E-2</v>
      </c>
      <c r="V89">
        <v>58</v>
      </c>
      <c r="W89">
        <v>80</v>
      </c>
      <c r="X89" s="4">
        <f>(Table1[[#This Row],[2024 F &amp; R]]-Table1[[#This Row],[2023 F &amp; R]])/Table1[[#This Row],[2023 F &amp; R]]</f>
        <v>0.37931034482758619</v>
      </c>
      <c r="Y89">
        <v>138</v>
      </c>
      <c r="Z89" t="s">
        <v>50</v>
      </c>
      <c r="AA89" t="s">
        <v>47</v>
      </c>
      <c r="AB89" t="s">
        <v>35</v>
      </c>
      <c r="AD89"/>
    </row>
    <row r="90" spans="1:30" x14ac:dyDescent="0.35">
      <c r="A90">
        <v>1811002</v>
      </c>
      <c r="B90" t="s">
        <v>51</v>
      </c>
      <c r="C90">
        <v>2057</v>
      </c>
      <c r="D90">
        <v>2057</v>
      </c>
      <c r="F90" t="s">
        <v>280</v>
      </c>
      <c r="G90">
        <v>472</v>
      </c>
      <c r="H90" t="s">
        <v>281</v>
      </c>
      <c r="I90" t="s">
        <v>280</v>
      </c>
      <c r="J90">
        <v>472</v>
      </c>
      <c r="K90">
        <v>10562</v>
      </c>
      <c r="L90" t="s">
        <v>33</v>
      </c>
      <c r="M90" t="s">
        <v>41</v>
      </c>
      <c r="N90" t="s">
        <v>46</v>
      </c>
      <c r="O90" t="s">
        <v>46</v>
      </c>
      <c r="P90">
        <v>125</v>
      </c>
      <c r="Q90">
        <v>132</v>
      </c>
      <c r="R90" s="4">
        <f>(Table1[[#This Row],[ADM Counts]]-Table1[[#This Row],[ADM count (PEBT DB)]])/Table1[[#This Row],[ADM Counts]]</f>
        <v>-5.6000000000000001E-2</v>
      </c>
      <c r="S90">
        <v>135</v>
      </c>
      <c r="T90">
        <v>131</v>
      </c>
      <c r="U90" s="4">
        <f>(Table1[[#This Row],[2024 Highest Days Enrollment]]-Table1[[#This Row],[2023 Highest Days Enrollment]])/Table1[[#This Row],[2023 Highest Days Enrollment]]</f>
        <v>-2.9629629629629631E-2</v>
      </c>
      <c r="V90">
        <v>99.278999999999996</v>
      </c>
      <c r="W90">
        <v>98.512</v>
      </c>
      <c r="X90" s="4">
        <f>(Table1[[#This Row],[2024 F &amp; R]]-Table1[[#This Row],[2023 F &amp; R]])/Table1[[#This Row],[2023 F &amp; R]]</f>
        <v>-7.7257023136816034E-3</v>
      </c>
      <c r="Y90">
        <v>132</v>
      </c>
      <c r="Z90" t="s">
        <v>42</v>
      </c>
      <c r="AA90" t="s">
        <v>47</v>
      </c>
      <c r="AB90" t="s">
        <v>35</v>
      </c>
      <c r="AD90"/>
    </row>
    <row r="91" spans="1:30" x14ac:dyDescent="0.35">
      <c r="A91">
        <v>2322001</v>
      </c>
      <c r="B91" t="s">
        <v>159</v>
      </c>
      <c r="C91">
        <v>2116</v>
      </c>
      <c r="D91">
        <v>2116</v>
      </c>
      <c r="F91" t="s">
        <v>282</v>
      </c>
      <c r="G91">
        <v>1357</v>
      </c>
      <c r="H91" t="s">
        <v>283</v>
      </c>
      <c r="I91" t="s">
        <v>282</v>
      </c>
      <c r="J91">
        <v>1357</v>
      </c>
      <c r="K91">
        <v>10811</v>
      </c>
      <c r="L91" t="s">
        <v>33</v>
      </c>
      <c r="M91" t="s">
        <v>41</v>
      </c>
      <c r="N91" t="s">
        <v>46</v>
      </c>
      <c r="O91" t="s">
        <v>46</v>
      </c>
      <c r="P91">
        <v>125</v>
      </c>
      <c r="Q91">
        <v>147</v>
      </c>
      <c r="R91" s="4">
        <f>(Table1[[#This Row],[ADM Counts]]-Table1[[#This Row],[ADM count (PEBT DB)]])/Table1[[#This Row],[ADM Counts]]</f>
        <v>-0.17599999999999999</v>
      </c>
      <c r="S91">
        <v>140</v>
      </c>
      <c r="T91">
        <v>161</v>
      </c>
      <c r="U91" s="4">
        <f>(Table1[[#This Row],[2024 Highest Days Enrollment]]-Table1[[#This Row],[2023 Highest Days Enrollment]])/Table1[[#This Row],[2023 Highest Days Enrollment]]</f>
        <v>0.15</v>
      </c>
      <c r="V91">
        <v>888.80499999999995</v>
      </c>
      <c r="W91">
        <v>105.84099999999999</v>
      </c>
      <c r="X91" s="4">
        <f>(Table1[[#This Row],[2024 F &amp; R]]-Table1[[#This Row],[2023 F &amp; R]])/Table1[[#This Row],[2023 F &amp; R]]</f>
        <v>-0.88091763660195432</v>
      </c>
      <c r="Y91">
        <v>147</v>
      </c>
      <c r="Z91" t="s">
        <v>214</v>
      </c>
      <c r="AA91" t="s">
        <v>47</v>
      </c>
      <c r="AB91" t="s">
        <v>35</v>
      </c>
      <c r="AD91"/>
    </row>
    <row r="92" spans="1:30" x14ac:dyDescent="0.35">
      <c r="A92">
        <v>2207001</v>
      </c>
      <c r="B92" t="s">
        <v>240</v>
      </c>
      <c r="C92">
        <v>2100</v>
      </c>
      <c r="D92">
        <v>2100</v>
      </c>
      <c r="F92" t="s">
        <v>284</v>
      </c>
      <c r="G92">
        <v>631</v>
      </c>
      <c r="H92" t="s">
        <v>285</v>
      </c>
      <c r="I92" t="s">
        <v>284</v>
      </c>
      <c r="J92">
        <v>631</v>
      </c>
      <c r="K92">
        <v>10744</v>
      </c>
      <c r="L92" t="s">
        <v>33</v>
      </c>
      <c r="M92" t="s">
        <v>41</v>
      </c>
      <c r="N92" t="s">
        <v>46</v>
      </c>
      <c r="O92" t="s">
        <v>46</v>
      </c>
      <c r="P92">
        <v>126</v>
      </c>
      <c r="Q92">
        <v>126</v>
      </c>
      <c r="R92" s="4">
        <f>(Table1[[#This Row],[ADM Counts]]-Table1[[#This Row],[ADM count (PEBT DB)]])/Table1[[#This Row],[ADM Counts]]</f>
        <v>0</v>
      </c>
      <c r="S92">
        <v>124</v>
      </c>
      <c r="T92">
        <v>136</v>
      </c>
      <c r="U92" s="4">
        <f>(Table1[[#This Row],[2024 Highest Days Enrollment]]-Table1[[#This Row],[2023 Highest Days Enrollment]])/Table1[[#This Row],[2023 Highest Days Enrollment]]</f>
        <v>9.6774193548387094E-2</v>
      </c>
      <c r="V92">
        <v>82.634</v>
      </c>
      <c r="W92">
        <v>96.573999999999998</v>
      </c>
      <c r="X92" s="4">
        <f>(Table1[[#This Row],[2024 F &amp; R]]-Table1[[#This Row],[2023 F &amp; R]])/Table1[[#This Row],[2023 F &amp; R]]</f>
        <v>0.16869569426628261</v>
      </c>
      <c r="Y92">
        <v>126</v>
      </c>
      <c r="Z92" t="s">
        <v>286</v>
      </c>
      <c r="AA92" t="s">
        <v>47</v>
      </c>
      <c r="AB92" t="s">
        <v>35</v>
      </c>
      <c r="AD92"/>
    </row>
    <row r="93" spans="1:30" x14ac:dyDescent="0.35">
      <c r="A93">
        <v>2706001</v>
      </c>
      <c r="B93" t="s">
        <v>86</v>
      </c>
      <c r="C93">
        <v>2193</v>
      </c>
      <c r="D93">
        <v>2193</v>
      </c>
      <c r="F93" t="s">
        <v>287</v>
      </c>
      <c r="G93">
        <v>1005</v>
      </c>
      <c r="H93" t="s">
        <v>288</v>
      </c>
      <c r="I93" t="s">
        <v>287</v>
      </c>
      <c r="J93">
        <v>1005</v>
      </c>
      <c r="K93">
        <v>11097</v>
      </c>
      <c r="L93" t="s">
        <v>33</v>
      </c>
      <c r="M93" t="s">
        <v>41</v>
      </c>
      <c r="N93" t="s">
        <v>46</v>
      </c>
      <c r="O93" t="s">
        <v>46</v>
      </c>
      <c r="P93">
        <v>126</v>
      </c>
      <c r="Q93">
        <v>139</v>
      </c>
      <c r="R93" s="4">
        <f>(Table1[[#This Row],[ADM Counts]]-Table1[[#This Row],[ADM count (PEBT DB)]])/Table1[[#This Row],[ADM Counts]]</f>
        <v>-0.10317460317460317</v>
      </c>
      <c r="S93">
        <v>132</v>
      </c>
      <c r="T93">
        <v>115</v>
      </c>
      <c r="U93" s="4">
        <f>(Table1[[#This Row],[2024 Highest Days Enrollment]]-Table1[[#This Row],[2023 Highest Days Enrollment]])/Table1[[#This Row],[2023 Highest Days Enrollment]]</f>
        <v>-0.12878787878787878</v>
      </c>
      <c r="V93">
        <v>126.271</v>
      </c>
      <c r="W93">
        <v>110.009</v>
      </c>
      <c r="X93" s="4">
        <f>(Table1[[#This Row],[2024 F &amp; R]]-Table1[[#This Row],[2023 F &amp; R]])/Table1[[#This Row],[2023 F &amp; R]]</f>
        <v>-0.12878649887939433</v>
      </c>
      <c r="Y93">
        <v>139</v>
      </c>
      <c r="Z93" t="s">
        <v>36</v>
      </c>
      <c r="AA93" t="s">
        <v>47</v>
      </c>
      <c r="AB93" t="s">
        <v>35</v>
      </c>
      <c r="AD93"/>
    </row>
    <row r="94" spans="1:30" x14ac:dyDescent="0.35">
      <c r="A94">
        <v>1805001</v>
      </c>
      <c r="B94" t="s">
        <v>289</v>
      </c>
      <c r="C94">
        <v>4545</v>
      </c>
      <c r="D94">
        <v>2057</v>
      </c>
      <c r="E94">
        <v>2056</v>
      </c>
      <c r="F94" t="s">
        <v>290</v>
      </c>
      <c r="G94">
        <v>4545</v>
      </c>
      <c r="H94" t="s">
        <v>289</v>
      </c>
      <c r="I94" t="s">
        <v>290</v>
      </c>
      <c r="J94">
        <v>4545</v>
      </c>
      <c r="K94">
        <v>16145</v>
      </c>
      <c r="L94" t="s">
        <v>33</v>
      </c>
      <c r="M94" t="s">
        <v>34</v>
      </c>
      <c r="N94" t="s">
        <v>46</v>
      </c>
      <c r="O94" t="s">
        <v>46</v>
      </c>
      <c r="P94">
        <v>126</v>
      </c>
      <c r="Q94">
        <v>126</v>
      </c>
      <c r="R94" s="4">
        <f>(Table1[[#This Row],[ADM Counts]]-Table1[[#This Row],[ADM count (PEBT DB)]])/Table1[[#This Row],[ADM Counts]]</f>
        <v>0</v>
      </c>
      <c r="S94">
        <v>154</v>
      </c>
      <c r="T94">
        <v>112</v>
      </c>
      <c r="U94" s="4">
        <f>(Table1[[#This Row],[2024 Highest Days Enrollment]]-Table1[[#This Row],[2023 Highest Days Enrollment]])/Table1[[#This Row],[2023 Highest Days Enrollment]]</f>
        <v>-0.27272727272727271</v>
      </c>
      <c r="V94">
        <v>120.536</v>
      </c>
      <c r="W94">
        <v>1545.096</v>
      </c>
      <c r="X94" s="4">
        <f>(Table1[[#This Row],[2024 F &amp; R]]-Table1[[#This Row],[2023 F &amp; R]])/Table1[[#This Row],[2023 F &amp; R]]</f>
        <v>11.818543837525718</v>
      </c>
      <c r="Y94">
        <v>126</v>
      </c>
      <c r="Z94" t="s">
        <v>61</v>
      </c>
      <c r="AA94" t="s">
        <v>47</v>
      </c>
      <c r="AB94" t="s">
        <v>35</v>
      </c>
      <c r="AD94"/>
    </row>
    <row r="95" spans="1:30" x14ac:dyDescent="0.35">
      <c r="A95">
        <v>603005</v>
      </c>
      <c r="B95" t="s">
        <v>100</v>
      </c>
      <c r="C95">
        <v>1964</v>
      </c>
      <c r="D95">
        <v>1964</v>
      </c>
      <c r="F95" t="s">
        <v>291</v>
      </c>
      <c r="G95">
        <v>189</v>
      </c>
      <c r="H95" t="s">
        <v>292</v>
      </c>
      <c r="I95" t="s">
        <v>291</v>
      </c>
      <c r="J95">
        <v>189</v>
      </c>
      <c r="K95">
        <v>10057</v>
      </c>
      <c r="L95" t="s">
        <v>33</v>
      </c>
      <c r="M95" t="s">
        <v>41</v>
      </c>
      <c r="N95" t="s">
        <v>46</v>
      </c>
      <c r="O95" t="s">
        <v>46</v>
      </c>
      <c r="P95">
        <v>127</v>
      </c>
      <c r="Q95">
        <v>134</v>
      </c>
      <c r="R95" s="4">
        <f>(Table1[[#This Row],[ADM Counts]]-Table1[[#This Row],[ADM count (PEBT DB)]])/Table1[[#This Row],[ADM Counts]]</f>
        <v>-5.5118110236220472E-2</v>
      </c>
      <c r="S95">
        <v>194</v>
      </c>
      <c r="T95">
        <v>201</v>
      </c>
      <c r="U95" s="4">
        <f>(Table1[[#This Row],[2024 Highest Days Enrollment]]-Table1[[#This Row],[2023 Highest Days Enrollment]])/Table1[[#This Row],[2023 Highest Days Enrollment]]</f>
        <v>3.608247422680412E-2</v>
      </c>
      <c r="V95">
        <v>130.523</v>
      </c>
      <c r="W95">
        <v>135.233</v>
      </c>
      <c r="X95" s="4">
        <f>(Table1[[#This Row],[2024 F &amp; R]]-Table1[[#This Row],[2023 F &amp; R]])/Table1[[#This Row],[2023 F &amp; R]]</f>
        <v>3.6085594109850433E-2</v>
      </c>
      <c r="Y95">
        <v>134</v>
      </c>
      <c r="Z95" t="s">
        <v>293</v>
      </c>
      <c r="AA95" t="s">
        <v>47</v>
      </c>
      <c r="AB95" t="s">
        <v>35</v>
      </c>
      <c r="AD95"/>
    </row>
    <row r="96" spans="1:30" x14ac:dyDescent="0.35">
      <c r="A96">
        <v>2419006</v>
      </c>
      <c r="B96" t="s">
        <v>294</v>
      </c>
      <c r="C96">
        <v>2138</v>
      </c>
      <c r="D96">
        <v>2138</v>
      </c>
      <c r="F96" t="s">
        <v>295</v>
      </c>
      <c r="G96">
        <v>795</v>
      </c>
      <c r="H96" t="s">
        <v>296</v>
      </c>
      <c r="I96" t="s">
        <v>295</v>
      </c>
      <c r="J96">
        <v>795</v>
      </c>
      <c r="K96">
        <v>10903</v>
      </c>
      <c r="L96" t="s">
        <v>33</v>
      </c>
      <c r="M96" t="s">
        <v>41</v>
      </c>
      <c r="N96" t="s">
        <v>35</v>
      </c>
      <c r="O96" t="s">
        <v>35</v>
      </c>
      <c r="P96">
        <v>127</v>
      </c>
      <c r="Q96">
        <v>136</v>
      </c>
      <c r="R96" s="4">
        <f>(Table1[[#This Row],[ADM Counts]]-Table1[[#This Row],[ADM count (PEBT DB)]])/Table1[[#This Row],[ADM Counts]]</f>
        <v>-7.0866141732283464E-2</v>
      </c>
      <c r="S96">
        <v>135</v>
      </c>
      <c r="T96">
        <v>135</v>
      </c>
      <c r="U96" s="4">
        <f>(Table1[[#This Row],[2024 Highest Days Enrollment]]-Table1[[#This Row],[2023 Highest Days Enrollment]])/Table1[[#This Row],[2023 Highest Days Enrollment]]</f>
        <v>0</v>
      </c>
      <c r="V96">
        <v>33</v>
      </c>
      <c r="W96">
        <v>54</v>
      </c>
      <c r="X96" s="4">
        <f>(Table1[[#This Row],[2024 F &amp; R]]-Table1[[#This Row],[2023 F &amp; R]])/Table1[[#This Row],[2023 F &amp; R]]</f>
        <v>0.63636363636363635</v>
      </c>
      <c r="Y96">
        <v>32</v>
      </c>
      <c r="Z96" t="s">
        <v>36</v>
      </c>
      <c r="AA96" t="s">
        <v>37</v>
      </c>
      <c r="AB96" t="s">
        <v>35</v>
      </c>
      <c r="AD96"/>
    </row>
    <row r="97" spans="1:30" x14ac:dyDescent="0.35">
      <c r="A97">
        <v>1811002</v>
      </c>
      <c r="B97" t="s">
        <v>51</v>
      </c>
      <c r="C97">
        <v>2057</v>
      </c>
      <c r="D97">
        <v>2057</v>
      </c>
      <c r="F97" t="s">
        <v>297</v>
      </c>
      <c r="G97">
        <v>475</v>
      </c>
      <c r="H97" t="s">
        <v>298</v>
      </c>
      <c r="I97" t="s">
        <v>297</v>
      </c>
      <c r="J97">
        <v>475</v>
      </c>
      <c r="K97">
        <v>10565</v>
      </c>
      <c r="L97" t="s">
        <v>33</v>
      </c>
      <c r="M97" t="s">
        <v>41</v>
      </c>
      <c r="N97" t="s">
        <v>46</v>
      </c>
      <c r="O97" t="s">
        <v>46</v>
      </c>
      <c r="P97">
        <v>129</v>
      </c>
      <c r="Q97">
        <v>129</v>
      </c>
      <c r="R97" s="4">
        <f>(Table1[[#This Row],[ADM Counts]]-Table1[[#This Row],[ADM count (PEBT DB)]])/Table1[[#This Row],[ADM Counts]]</f>
        <v>0</v>
      </c>
      <c r="S97">
        <v>129</v>
      </c>
      <c r="T97">
        <v>117</v>
      </c>
      <c r="U97" s="4">
        <f>(Table1[[#This Row],[2024 Highest Days Enrollment]]-Table1[[#This Row],[2023 Highest Days Enrollment]])/Table1[[#This Row],[2023 Highest Days Enrollment]]</f>
        <v>-9.3023255813953487E-2</v>
      </c>
      <c r="V97">
        <v>94.867000000000004</v>
      </c>
      <c r="W97">
        <v>87.983999999999995</v>
      </c>
      <c r="X97" s="4">
        <f>(Table1[[#This Row],[2024 F &amp; R]]-Table1[[#This Row],[2023 F &amp; R]])/Table1[[#This Row],[2023 F &amp; R]]</f>
        <v>-7.2554207469404636E-2</v>
      </c>
      <c r="Y97">
        <v>129</v>
      </c>
      <c r="Z97" t="s">
        <v>42</v>
      </c>
      <c r="AA97" t="s">
        <v>47</v>
      </c>
      <c r="AB97" t="s">
        <v>35</v>
      </c>
      <c r="AD97"/>
    </row>
    <row r="98" spans="1:30" x14ac:dyDescent="0.35">
      <c r="A98">
        <v>2010001</v>
      </c>
      <c r="B98" t="s">
        <v>299</v>
      </c>
      <c r="C98">
        <v>2091</v>
      </c>
      <c r="D98">
        <v>2091</v>
      </c>
      <c r="F98" t="s">
        <v>300</v>
      </c>
      <c r="G98">
        <v>1297</v>
      </c>
      <c r="H98" t="s">
        <v>301</v>
      </c>
      <c r="I98" t="s">
        <v>300</v>
      </c>
      <c r="J98">
        <v>1297</v>
      </c>
      <c r="K98">
        <v>10660</v>
      </c>
      <c r="L98" t="s">
        <v>33</v>
      </c>
      <c r="M98" t="s">
        <v>41</v>
      </c>
      <c r="N98" t="s">
        <v>35</v>
      </c>
      <c r="O98" t="s">
        <v>35</v>
      </c>
      <c r="P98">
        <v>132</v>
      </c>
      <c r="Q98">
        <v>134</v>
      </c>
      <c r="R98" s="4">
        <f>(Table1[[#This Row],[ADM Counts]]-Table1[[#This Row],[ADM count (PEBT DB)]])/Table1[[#This Row],[ADM Counts]]</f>
        <v>-1.5151515151515152E-2</v>
      </c>
      <c r="S98">
        <v>134</v>
      </c>
      <c r="T98">
        <v>135</v>
      </c>
      <c r="U98" s="4">
        <f>(Table1[[#This Row],[2024 Highest Days Enrollment]]-Table1[[#This Row],[2023 Highest Days Enrollment]])/Table1[[#This Row],[2023 Highest Days Enrollment]]</f>
        <v>7.462686567164179E-3</v>
      </c>
      <c r="V98">
        <v>42</v>
      </c>
      <c r="W98">
        <v>44</v>
      </c>
      <c r="X98" s="4">
        <f>(Table1[[#This Row],[2024 F &amp; R]]-Table1[[#This Row],[2023 F &amp; R]])/Table1[[#This Row],[2023 F &amp; R]]</f>
        <v>4.7619047619047616E-2</v>
      </c>
      <c r="Y98">
        <v>39</v>
      </c>
      <c r="Z98" t="s">
        <v>65</v>
      </c>
      <c r="AA98" t="s">
        <v>37</v>
      </c>
      <c r="AB98" t="s">
        <v>35</v>
      </c>
      <c r="AD98"/>
    </row>
    <row r="99" spans="1:30" x14ac:dyDescent="0.35">
      <c r="A99">
        <v>2207001</v>
      </c>
      <c r="B99" t="s">
        <v>240</v>
      </c>
      <c r="C99">
        <v>2100</v>
      </c>
      <c r="D99">
        <v>2100</v>
      </c>
      <c r="F99" t="s">
        <v>302</v>
      </c>
      <c r="G99">
        <v>647</v>
      </c>
      <c r="H99" t="s">
        <v>303</v>
      </c>
      <c r="I99" t="s">
        <v>302</v>
      </c>
      <c r="J99">
        <v>647</v>
      </c>
      <c r="K99">
        <v>10753</v>
      </c>
      <c r="L99" t="s">
        <v>33</v>
      </c>
      <c r="M99" t="s">
        <v>41</v>
      </c>
      <c r="N99" t="s">
        <v>46</v>
      </c>
      <c r="O99" t="s">
        <v>46</v>
      </c>
      <c r="P99">
        <v>133</v>
      </c>
      <c r="Q99">
        <v>140</v>
      </c>
      <c r="R99" s="4">
        <f>(Table1[[#This Row],[ADM Counts]]-Table1[[#This Row],[ADM count (PEBT DB)]])/Table1[[#This Row],[ADM Counts]]</f>
        <v>-5.2631578947368418E-2</v>
      </c>
      <c r="S99">
        <v>141</v>
      </c>
      <c r="T99">
        <v>123</v>
      </c>
      <c r="U99" s="4">
        <f>(Table1[[#This Row],[2024 Highest Days Enrollment]]-Table1[[#This Row],[2023 Highest Days Enrollment]])/Table1[[#This Row],[2023 Highest Days Enrollment]]</f>
        <v>-0.1276595744680851</v>
      </c>
      <c r="V99">
        <v>93.962000000000003</v>
      </c>
      <c r="W99">
        <v>87.341999999999999</v>
      </c>
      <c r="X99" s="4">
        <f>(Table1[[#This Row],[2024 F &amp; R]]-Table1[[#This Row],[2023 F &amp; R]])/Table1[[#This Row],[2023 F &amp; R]]</f>
        <v>-7.0454013324535492E-2</v>
      </c>
      <c r="Y99">
        <v>140</v>
      </c>
      <c r="Z99" t="s">
        <v>65</v>
      </c>
      <c r="AA99" t="s">
        <v>47</v>
      </c>
      <c r="AB99" t="s">
        <v>35</v>
      </c>
      <c r="AD99"/>
    </row>
    <row r="100" spans="1:30" x14ac:dyDescent="0.35">
      <c r="A100">
        <v>1101001</v>
      </c>
      <c r="B100" t="s">
        <v>304</v>
      </c>
      <c r="C100">
        <v>2005</v>
      </c>
      <c r="D100">
        <v>2005</v>
      </c>
      <c r="F100" t="s">
        <v>305</v>
      </c>
      <c r="G100">
        <v>323</v>
      </c>
      <c r="H100" t="s">
        <v>306</v>
      </c>
      <c r="I100" t="s">
        <v>305</v>
      </c>
      <c r="J100">
        <v>323</v>
      </c>
      <c r="K100">
        <v>14198</v>
      </c>
      <c r="L100" t="s">
        <v>33</v>
      </c>
      <c r="M100" t="s">
        <v>41</v>
      </c>
      <c r="N100" t="s">
        <v>46</v>
      </c>
      <c r="O100" t="s">
        <v>46</v>
      </c>
      <c r="P100">
        <v>135</v>
      </c>
      <c r="Q100">
        <v>150</v>
      </c>
      <c r="R100" s="4">
        <f>(Table1[[#This Row],[ADM Counts]]-Table1[[#This Row],[ADM count (PEBT DB)]])/Table1[[#This Row],[ADM Counts]]</f>
        <v>-0.1111111111111111</v>
      </c>
      <c r="S100">
        <v>169</v>
      </c>
      <c r="T100">
        <v>152</v>
      </c>
      <c r="U100" s="4">
        <f>(Table1[[#This Row],[2024 Highest Days Enrollment]]-Table1[[#This Row],[2023 Highest Days Enrollment]])/Table1[[#This Row],[2023 Highest Days Enrollment]]</f>
        <v>-0.10059171597633136</v>
      </c>
      <c r="V100">
        <v>80</v>
      </c>
      <c r="W100">
        <v>99.864000000000004</v>
      </c>
      <c r="X100" s="4">
        <f>(Table1[[#This Row],[2024 F &amp; R]]-Table1[[#This Row],[2023 F &amp; R]])/Table1[[#This Row],[2023 F &amp; R]]</f>
        <v>0.24830000000000005</v>
      </c>
      <c r="Y100">
        <v>150</v>
      </c>
      <c r="Z100" t="s">
        <v>50</v>
      </c>
      <c r="AA100" t="s">
        <v>47</v>
      </c>
      <c r="AB100" t="s">
        <v>35</v>
      </c>
      <c r="AD100"/>
    </row>
    <row r="101" spans="1:30" x14ac:dyDescent="0.35">
      <c r="A101">
        <v>2219006</v>
      </c>
      <c r="B101" t="s">
        <v>307</v>
      </c>
      <c r="C101">
        <v>3505</v>
      </c>
      <c r="D101">
        <v>3505</v>
      </c>
      <c r="F101" t="s">
        <v>308</v>
      </c>
      <c r="G101">
        <v>4484</v>
      </c>
      <c r="H101" t="s">
        <v>308</v>
      </c>
      <c r="I101" t="s">
        <v>308</v>
      </c>
      <c r="J101">
        <v>4484</v>
      </c>
      <c r="K101">
        <v>15294</v>
      </c>
      <c r="L101" t="s">
        <v>33</v>
      </c>
      <c r="M101" t="s">
        <v>34</v>
      </c>
      <c r="N101" t="s">
        <v>35</v>
      </c>
      <c r="O101" t="s">
        <v>46</v>
      </c>
      <c r="P101">
        <v>135</v>
      </c>
      <c r="Q101">
        <v>135</v>
      </c>
      <c r="R101" s="4">
        <f>(Table1[[#This Row],[ADM Counts]]-Table1[[#This Row],[ADM count (PEBT DB)]])/Table1[[#This Row],[ADM Counts]]</f>
        <v>0</v>
      </c>
      <c r="S101">
        <v>230</v>
      </c>
      <c r="T101">
        <v>144</v>
      </c>
      <c r="U101" s="4">
        <f>(Table1[[#This Row],[2024 Highest Days Enrollment]]-Table1[[#This Row],[2023 Highest Days Enrollment]])/Table1[[#This Row],[2023 Highest Days Enrollment]]</f>
        <v>-0.37391304347826088</v>
      </c>
      <c r="V101">
        <v>150</v>
      </c>
      <c r="W101">
        <v>101.333</v>
      </c>
      <c r="X101" s="4">
        <f>(Table1[[#This Row],[2024 F &amp; R]]-Table1[[#This Row],[2023 F &amp; R]])/Table1[[#This Row],[2023 F &amp; R]]</f>
        <v>-0.32444666666666666</v>
      </c>
      <c r="Y101">
        <v>0</v>
      </c>
      <c r="Z101" t="s">
        <v>153</v>
      </c>
      <c r="AA101" t="s">
        <v>37</v>
      </c>
      <c r="AB101" t="s">
        <v>35</v>
      </c>
      <c r="AD101"/>
    </row>
    <row r="102" spans="1:30" x14ac:dyDescent="0.35">
      <c r="A102">
        <v>411001</v>
      </c>
      <c r="B102" t="s">
        <v>309</v>
      </c>
      <c r="C102">
        <v>2262</v>
      </c>
      <c r="D102">
        <v>2262</v>
      </c>
      <c r="F102" t="s">
        <v>310</v>
      </c>
      <c r="G102">
        <v>169</v>
      </c>
      <c r="H102" t="s">
        <v>311</v>
      </c>
      <c r="I102" t="s">
        <v>310</v>
      </c>
      <c r="J102">
        <v>169</v>
      </c>
      <c r="K102">
        <v>10316</v>
      </c>
      <c r="L102" t="s">
        <v>33</v>
      </c>
      <c r="M102" t="s">
        <v>41</v>
      </c>
      <c r="N102" t="s">
        <v>35</v>
      </c>
      <c r="O102" t="s">
        <v>35</v>
      </c>
      <c r="P102">
        <v>137</v>
      </c>
      <c r="Q102">
        <v>156</v>
      </c>
      <c r="R102" s="4">
        <f>(Table1[[#This Row],[ADM Counts]]-Table1[[#This Row],[ADM count (PEBT DB)]])/Table1[[#This Row],[ADM Counts]]</f>
        <v>-0.13868613138686131</v>
      </c>
      <c r="S102">
        <v>157</v>
      </c>
      <c r="T102">
        <v>139</v>
      </c>
      <c r="U102" s="4">
        <f>(Table1[[#This Row],[2024 Highest Days Enrollment]]-Table1[[#This Row],[2023 Highest Days Enrollment]])/Table1[[#This Row],[2023 Highest Days Enrollment]]</f>
        <v>-0.11464968152866242</v>
      </c>
      <c r="V102">
        <v>54</v>
      </c>
      <c r="W102">
        <v>69</v>
      </c>
      <c r="X102" s="4">
        <f>(Table1[[#This Row],[2024 F &amp; R]]-Table1[[#This Row],[2023 F &amp; R]])/Table1[[#This Row],[2023 F &amp; R]]</f>
        <v>0.27777777777777779</v>
      </c>
      <c r="Y102">
        <v>49</v>
      </c>
      <c r="Z102" t="s">
        <v>61</v>
      </c>
      <c r="AA102" t="s">
        <v>37</v>
      </c>
      <c r="AB102" t="s">
        <v>35</v>
      </c>
      <c r="AD102"/>
    </row>
    <row r="103" spans="1:30" x14ac:dyDescent="0.35">
      <c r="A103">
        <v>2509001</v>
      </c>
      <c r="B103" t="s">
        <v>312</v>
      </c>
      <c r="C103">
        <v>3997</v>
      </c>
      <c r="D103">
        <v>3997</v>
      </c>
      <c r="F103" t="s">
        <v>313</v>
      </c>
      <c r="G103">
        <v>3363</v>
      </c>
      <c r="H103" t="s">
        <v>314</v>
      </c>
      <c r="I103" t="s">
        <v>313</v>
      </c>
      <c r="J103">
        <v>3363</v>
      </c>
      <c r="K103">
        <v>13177</v>
      </c>
      <c r="L103" t="s">
        <v>33</v>
      </c>
      <c r="M103" t="s">
        <v>34</v>
      </c>
      <c r="N103" t="s">
        <v>46</v>
      </c>
      <c r="O103" t="s">
        <v>46</v>
      </c>
      <c r="P103">
        <v>138</v>
      </c>
      <c r="Q103">
        <v>139</v>
      </c>
      <c r="R103" s="4">
        <f>(Table1[[#This Row],[ADM Counts]]-Table1[[#This Row],[ADM count (PEBT DB)]])/Table1[[#This Row],[ADM Counts]]</f>
        <v>-7.246376811594203E-3</v>
      </c>
      <c r="S103">
        <v>135</v>
      </c>
      <c r="T103">
        <v>120</v>
      </c>
      <c r="U103" s="4">
        <f>(Table1[[#This Row],[2024 Highest Days Enrollment]]-Table1[[#This Row],[2023 Highest Days Enrollment]])/Table1[[#This Row],[2023 Highest Days Enrollment]]</f>
        <v>-0.1111111111111111</v>
      </c>
      <c r="V103">
        <v>65</v>
      </c>
      <c r="W103">
        <v>65</v>
      </c>
      <c r="X103" s="4">
        <f>(Table1[[#This Row],[2024 F &amp; R]]-Table1[[#This Row],[2023 F &amp; R]])/Table1[[#This Row],[2023 F &amp; R]]</f>
        <v>0</v>
      </c>
      <c r="Y103">
        <v>139</v>
      </c>
      <c r="Z103" t="s">
        <v>57</v>
      </c>
      <c r="AA103" t="s">
        <v>47</v>
      </c>
      <c r="AB103" t="s">
        <v>35</v>
      </c>
      <c r="AD103"/>
    </row>
    <row r="104" spans="1:30" x14ac:dyDescent="0.35">
      <c r="A104">
        <v>3016002</v>
      </c>
      <c r="B104" t="s">
        <v>315</v>
      </c>
      <c r="C104">
        <v>2202</v>
      </c>
      <c r="D104">
        <v>2202</v>
      </c>
      <c r="F104" t="s">
        <v>316</v>
      </c>
      <c r="G104">
        <v>1027</v>
      </c>
      <c r="H104" t="s">
        <v>317</v>
      </c>
      <c r="I104" t="s">
        <v>316</v>
      </c>
      <c r="J104">
        <v>1027</v>
      </c>
      <c r="K104">
        <v>11142</v>
      </c>
      <c r="L104" t="s">
        <v>33</v>
      </c>
      <c r="M104" t="s">
        <v>41</v>
      </c>
      <c r="N104" t="s">
        <v>46</v>
      </c>
      <c r="O104" t="s">
        <v>46</v>
      </c>
      <c r="P104">
        <v>139</v>
      </c>
      <c r="Q104">
        <v>142</v>
      </c>
      <c r="R104" s="4">
        <f>(Table1[[#This Row],[ADM Counts]]-Table1[[#This Row],[ADM count (PEBT DB)]])/Table1[[#This Row],[ADM Counts]]</f>
        <v>-2.1582733812949641E-2</v>
      </c>
      <c r="S104">
        <v>180</v>
      </c>
      <c r="T104">
        <v>140</v>
      </c>
      <c r="U104" s="4">
        <f>(Table1[[#This Row],[2024 Highest Days Enrollment]]-Table1[[#This Row],[2023 Highest Days Enrollment]])/Table1[[#This Row],[2023 Highest Days Enrollment]]</f>
        <v>-0.22222222222222221</v>
      </c>
      <c r="V104">
        <v>118.36799999999999</v>
      </c>
      <c r="W104">
        <v>92.063999999999993</v>
      </c>
      <c r="X104" s="4">
        <f>(Table1[[#This Row],[2024 F &amp; R]]-Table1[[#This Row],[2023 F &amp; R]])/Table1[[#This Row],[2023 F &amp; R]]</f>
        <v>-0.22222222222222224</v>
      </c>
      <c r="Y104">
        <v>142</v>
      </c>
      <c r="Z104" t="s">
        <v>42</v>
      </c>
      <c r="AA104" t="s">
        <v>47</v>
      </c>
      <c r="AB104" t="s">
        <v>35</v>
      </c>
      <c r="AD104"/>
    </row>
    <row r="105" spans="1:30" x14ac:dyDescent="0.35">
      <c r="A105">
        <v>3001001</v>
      </c>
      <c r="B105" t="s">
        <v>318</v>
      </c>
      <c r="C105">
        <v>2208</v>
      </c>
      <c r="D105">
        <v>2208</v>
      </c>
      <c r="F105" t="s">
        <v>319</v>
      </c>
      <c r="G105">
        <v>1053</v>
      </c>
      <c r="H105" t="s">
        <v>320</v>
      </c>
      <c r="I105" t="s">
        <v>319</v>
      </c>
      <c r="J105">
        <v>1053</v>
      </c>
      <c r="K105">
        <v>14206</v>
      </c>
      <c r="L105" t="s">
        <v>33</v>
      </c>
      <c r="M105" t="s">
        <v>41</v>
      </c>
      <c r="N105" t="s">
        <v>35</v>
      </c>
      <c r="O105" t="s">
        <v>35</v>
      </c>
      <c r="P105">
        <v>139</v>
      </c>
      <c r="Q105">
        <v>143</v>
      </c>
      <c r="R105" s="4">
        <f>(Table1[[#This Row],[ADM Counts]]-Table1[[#This Row],[ADM count (PEBT DB)]])/Table1[[#This Row],[ADM Counts]]</f>
        <v>-2.8776978417266189E-2</v>
      </c>
      <c r="S105">
        <v>143</v>
      </c>
      <c r="T105">
        <v>140</v>
      </c>
      <c r="U105" s="4">
        <f>(Table1[[#This Row],[2024 Highest Days Enrollment]]-Table1[[#This Row],[2023 Highest Days Enrollment]])/Table1[[#This Row],[2023 Highest Days Enrollment]]</f>
        <v>-2.097902097902098E-2</v>
      </c>
      <c r="V105">
        <v>74</v>
      </c>
      <c r="W105">
        <v>108</v>
      </c>
      <c r="X105" s="4">
        <f>(Table1[[#This Row],[2024 F &amp; R]]-Table1[[#This Row],[2023 F &amp; R]])/Table1[[#This Row],[2023 F &amp; R]]</f>
        <v>0.45945945945945948</v>
      </c>
      <c r="Y105">
        <v>74</v>
      </c>
      <c r="Z105" t="s">
        <v>321</v>
      </c>
      <c r="AA105" t="s">
        <v>37</v>
      </c>
      <c r="AB105" t="s">
        <v>35</v>
      </c>
      <c r="AD105"/>
    </row>
    <row r="106" spans="1:30" x14ac:dyDescent="0.35">
      <c r="A106">
        <v>2012005</v>
      </c>
      <c r="B106" t="s">
        <v>322</v>
      </c>
      <c r="C106">
        <v>2092</v>
      </c>
      <c r="D106">
        <v>2092</v>
      </c>
      <c r="F106" t="s">
        <v>323</v>
      </c>
      <c r="G106">
        <v>5252</v>
      </c>
      <c r="H106" t="s">
        <v>323</v>
      </c>
      <c r="I106" t="s">
        <v>323</v>
      </c>
      <c r="J106">
        <v>5252</v>
      </c>
      <c r="K106">
        <v>15451</v>
      </c>
      <c r="L106" t="s">
        <v>33</v>
      </c>
      <c r="M106" t="s">
        <v>34</v>
      </c>
      <c r="N106" t="s">
        <v>46</v>
      </c>
      <c r="O106" t="s">
        <v>46</v>
      </c>
      <c r="P106">
        <v>140</v>
      </c>
      <c r="Q106">
        <v>142</v>
      </c>
      <c r="R106" s="4">
        <f>(Table1[[#This Row],[ADM Counts]]-Table1[[#This Row],[ADM count (PEBT DB)]])/Table1[[#This Row],[ADM Counts]]</f>
        <v>-1.4285714285714285E-2</v>
      </c>
      <c r="S106">
        <v>142</v>
      </c>
      <c r="T106">
        <v>141</v>
      </c>
      <c r="U106" s="4">
        <f>(Table1[[#This Row],[2024 Highest Days Enrollment]]-Table1[[#This Row],[2023 Highest Days Enrollment]])/Table1[[#This Row],[2023 Highest Days Enrollment]]</f>
        <v>-7.0422535211267607E-3</v>
      </c>
      <c r="V106">
        <v>38</v>
      </c>
      <c r="W106">
        <v>98.742000000000004</v>
      </c>
      <c r="X106" s="4">
        <f>(Table1[[#This Row],[2024 F &amp; R]]-Table1[[#This Row],[2023 F &amp; R]])/Table1[[#This Row],[2023 F &amp; R]]</f>
        <v>1.5984736842105265</v>
      </c>
      <c r="Y106">
        <v>63</v>
      </c>
      <c r="Z106" t="s">
        <v>36</v>
      </c>
      <c r="AA106" t="s">
        <v>37</v>
      </c>
      <c r="AB106" t="s">
        <v>35</v>
      </c>
      <c r="AD106"/>
    </row>
    <row r="107" spans="1:30" x14ac:dyDescent="0.35">
      <c r="A107">
        <v>1023001</v>
      </c>
      <c r="B107" t="s">
        <v>128</v>
      </c>
      <c r="C107">
        <v>2002</v>
      </c>
      <c r="D107">
        <v>2002</v>
      </c>
      <c r="F107" t="s">
        <v>324</v>
      </c>
      <c r="G107">
        <v>313</v>
      </c>
      <c r="H107" t="s">
        <v>325</v>
      </c>
      <c r="I107" t="s">
        <v>324</v>
      </c>
      <c r="J107">
        <v>313</v>
      </c>
      <c r="K107">
        <v>10452</v>
      </c>
      <c r="L107" t="s">
        <v>33</v>
      </c>
      <c r="M107" t="s">
        <v>41</v>
      </c>
      <c r="N107" t="s">
        <v>46</v>
      </c>
      <c r="O107" t="s">
        <v>46</v>
      </c>
      <c r="P107">
        <v>142</v>
      </c>
      <c r="Q107">
        <v>142</v>
      </c>
      <c r="R107" s="4">
        <f>(Table1[[#This Row],[ADM Counts]]-Table1[[#This Row],[ADM count (PEBT DB)]])/Table1[[#This Row],[ADM Counts]]</f>
        <v>0</v>
      </c>
      <c r="S107">
        <v>154</v>
      </c>
      <c r="T107">
        <v>156</v>
      </c>
      <c r="U107" s="4">
        <f>(Table1[[#This Row],[2024 Highest Days Enrollment]]-Table1[[#This Row],[2023 Highest Days Enrollment]])/Table1[[#This Row],[2023 Highest Days Enrollment]]</f>
        <v>1.2987012987012988E-2</v>
      </c>
      <c r="V107">
        <v>102.164</v>
      </c>
      <c r="W107">
        <v>115.44</v>
      </c>
      <c r="X107" s="4">
        <f>(Table1[[#This Row],[2024 F &amp; R]]-Table1[[#This Row],[2023 F &amp; R]])/Table1[[#This Row],[2023 F &amp; R]]</f>
        <v>0.12994792686269133</v>
      </c>
      <c r="Y107">
        <v>142</v>
      </c>
      <c r="Z107" t="s">
        <v>189</v>
      </c>
      <c r="AA107" t="s">
        <v>47</v>
      </c>
      <c r="AB107" t="s">
        <v>35</v>
      </c>
      <c r="AD107"/>
    </row>
    <row r="108" spans="1:30" x14ac:dyDescent="0.35">
      <c r="A108">
        <v>2613012</v>
      </c>
      <c r="B108" t="s">
        <v>326</v>
      </c>
      <c r="C108">
        <v>4771</v>
      </c>
      <c r="D108">
        <v>1948</v>
      </c>
      <c r="E108">
        <v>1948</v>
      </c>
      <c r="F108" t="s">
        <v>327</v>
      </c>
      <c r="G108">
        <v>4602</v>
      </c>
      <c r="H108" t="s">
        <v>327</v>
      </c>
      <c r="I108" t="s">
        <v>327</v>
      </c>
      <c r="J108">
        <v>4602</v>
      </c>
      <c r="K108">
        <v>15352</v>
      </c>
      <c r="L108" t="s">
        <v>33</v>
      </c>
      <c r="M108" t="s">
        <v>34</v>
      </c>
      <c r="N108" t="s">
        <v>35</v>
      </c>
      <c r="O108" t="s">
        <v>35</v>
      </c>
      <c r="P108">
        <v>142</v>
      </c>
      <c r="Q108">
        <v>152</v>
      </c>
      <c r="R108" s="4">
        <f>(Table1[[#This Row],[ADM Counts]]-Table1[[#This Row],[ADM count (PEBT DB)]])/Table1[[#This Row],[ADM Counts]]</f>
        <v>-7.0422535211267609E-2</v>
      </c>
      <c r="S108">
        <v>162</v>
      </c>
      <c r="T108">
        <v>142</v>
      </c>
      <c r="U108" s="4">
        <f>(Table1[[#This Row],[2024 Highest Days Enrollment]]-Table1[[#This Row],[2023 Highest Days Enrollment]])/Table1[[#This Row],[2023 Highest Days Enrollment]]</f>
        <v>-0.12345679012345678</v>
      </c>
      <c r="V108">
        <v>44</v>
      </c>
      <c r="W108">
        <v>62</v>
      </c>
      <c r="X108" s="4">
        <f>(Table1[[#This Row],[2024 F &amp; R]]-Table1[[#This Row],[2023 F &amp; R]])/Table1[[#This Row],[2023 F &amp; R]]</f>
        <v>0.40909090909090912</v>
      </c>
      <c r="Y108">
        <v>55</v>
      </c>
      <c r="Z108" t="s">
        <v>328</v>
      </c>
      <c r="AA108" t="s">
        <v>37</v>
      </c>
      <c r="AB108" t="s">
        <v>35</v>
      </c>
      <c r="AD108"/>
    </row>
    <row r="109" spans="1:30" x14ac:dyDescent="0.35">
      <c r="A109">
        <v>902001</v>
      </c>
      <c r="B109" t="s">
        <v>217</v>
      </c>
      <c r="C109">
        <v>1976</v>
      </c>
      <c r="D109">
        <v>1976</v>
      </c>
      <c r="F109" t="s">
        <v>329</v>
      </c>
      <c r="G109">
        <v>4129</v>
      </c>
      <c r="H109" t="s">
        <v>330</v>
      </c>
      <c r="I109" t="s">
        <v>329</v>
      </c>
      <c r="J109">
        <v>4129</v>
      </c>
      <c r="K109">
        <v>13454</v>
      </c>
      <c r="L109" t="s">
        <v>33</v>
      </c>
      <c r="M109" t="s">
        <v>41</v>
      </c>
      <c r="N109" t="s">
        <v>46</v>
      </c>
      <c r="O109" t="s">
        <v>46</v>
      </c>
      <c r="P109">
        <v>145</v>
      </c>
      <c r="Q109">
        <v>151</v>
      </c>
      <c r="R109" s="4">
        <f>(Table1[[#This Row],[ADM Counts]]-Table1[[#This Row],[ADM count (PEBT DB)]])/Table1[[#This Row],[ADM Counts]]</f>
        <v>-4.1379310344827586E-2</v>
      </c>
      <c r="S109">
        <v>142</v>
      </c>
      <c r="T109">
        <v>141</v>
      </c>
      <c r="U109" s="4">
        <f>(Table1[[#This Row],[2024 Highest Days Enrollment]]-Table1[[#This Row],[2023 Highest Days Enrollment]])/Table1[[#This Row],[2023 Highest Days Enrollment]]</f>
        <v>-7.0422535211267607E-3</v>
      </c>
      <c r="V109">
        <v>98.861000000000004</v>
      </c>
      <c r="W109">
        <v>96.730999999999995</v>
      </c>
      <c r="X109" s="4">
        <f>(Table1[[#This Row],[2024 F &amp; R]]-Table1[[#This Row],[2023 F &amp; R]])/Table1[[#This Row],[2023 F &amp; R]]</f>
        <v>-2.1545402130263801E-2</v>
      </c>
      <c r="Y109">
        <v>151</v>
      </c>
      <c r="Z109" t="s">
        <v>65</v>
      </c>
      <c r="AA109" t="s">
        <v>47</v>
      </c>
      <c r="AB109" t="s">
        <v>35</v>
      </c>
      <c r="AD109"/>
    </row>
    <row r="110" spans="1:30" x14ac:dyDescent="0.35">
      <c r="A110">
        <v>2423006</v>
      </c>
      <c r="B110" t="s">
        <v>200</v>
      </c>
      <c r="C110">
        <v>2146</v>
      </c>
      <c r="D110">
        <v>2146</v>
      </c>
      <c r="F110" t="s">
        <v>331</v>
      </c>
      <c r="G110">
        <v>4230</v>
      </c>
      <c r="H110" t="s">
        <v>326</v>
      </c>
      <c r="I110" t="s">
        <v>331</v>
      </c>
      <c r="J110">
        <v>4230</v>
      </c>
      <c r="K110">
        <v>13844</v>
      </c>
      <c r="L110" t="s">
        <v>33</v>
      </c>
      <c r="M110" t="s">
        <v>34</v>
      </c>
      <c r="N110" t="s">
        <v>46</v>
      </c>
      <c r="O110" t="s">
        <v>46</v>
      </c>
      <c r="P110">
        <v>145</v>
      </c>
      <c r="Q110">
        <v>145</v>
      </c>
      <c r="R110" s="4">
        <f>(Table1[[#This Row],[ADM Counts]]-Table1[[#This Row],[ADM count (PEBT DB)]])/Table1[[#This Row],[ADM Counts]]</f>
        <v>0</v>
      </c>
      <c r="S110">
        <v>146</v>
      </c>
      <c r="T110">
        <v>160</v>
      </c>
      <c r="U110" s="4">
        <f>(Table1[[#This Row],[2024 Highest Days Enrollment]]-Table1[[#This Row],[2023 Highest Days Enrollment]])/Table1[[#This Row],[2023 Highest Days Enrollment]]</f>
        <v>9.5890410958904104E-2</v>
      </c>
      <c r="V110">
        <v>105.792</v>
      </c>
      <c r="W110">
        <v>115.93600000000001</v>
      </c>
      <c r="X110" s="4">
        <f>(Table1[[#This Row],[2024 F &amp; R]]-Table1[[#This Row],[2023 F &amp; R]])/Table1[[#This Row],[2023 F &amp; R]]</f>
        <v>9.5886267392619531E-2</v>
      </c>
      <c r="Y110">
        <v>145</v>
      </c>
      <c r="Z110" t="s">
        <v>65</v>
      </c>
      <c r="AA110" t="s">
        <v>47</v>
      </c>
      <c r="AB110" t="s">
        <v>35</v>
      </c>
      <c r="AD110"/>
    </row>
    <row r="111" spans="1:30" x14ac:dyDescent="0.35">
      <c r="A111">
        <v>1811005</v>
      </c>
      <c r="B111" t="s">
        <v>332</v>
      </c>
      <c r="C111">
        <v>2056</v>
      </c>
      <c r="D111">
        <v>2056</v>
      </c>
      <c r="F111" t="s">
        <v>333</v>
      </c>
      <c r="G111">
        <v>5355</v>
      </c>
      <c r="H111" t="s">
        <v>333</v>
      </c>
      <c r="I111" t="s">
        <v>333</v>
      </c>
      <c r="J111">
        <v>5355</v>
      </c>
      <c r="K111">
        <v>15677</v>
      </c>
      <c r="L111" t="s">
        <v>33</v>
      </c>
      <c r="M111" t="s">
        <v>41</v>
      </c>
      <c r="N111" t="s">
        <v>46</v>
      </c>
      <c r="O111" t="s">
        <v>46</v>
      </c>
      <c r="P111">
        <v>145</v>
      </c>
      <c r="Q111">
        <v>145</v>
      </c>
      <c r="R111" s="4">
        <f>(Table1[[#This Row],[ADM Counts]]-Table1[[#This Row],[ADM count (PEBT DB)]])/Table1[[#This Row],[ADM Counts]]</f>
        <v>0</v>
      </c>
      <c r="S111">
        <v>162</v>
      </c>
      <c r="T111">
        <v>198</v>
      </c>
      <c r="U111" s="4">
        <f>(Table1[[#This Row],[2024 Highest Days Enrollment]]-Table1[[#This Row],[2023 Highest Days Enrollment]])/Table1[[#This Row],[2023 Highest Days Enrollment]]</f>
        <v>0.22222222222222221</v>
      </c>
      <c r="V111">
        <v>142.81899999999999</v>
      </c>
      <c r="W111">
        <v>174.55699999999999</v>
      </c>
      <c r="X111" s="4">
        <f>(Table1[[#This Row],[2024 F &amp; R]]-Table1[[#This Row],[2023 F &amp; R]])/Table1[[#This Row],[2023 F &amp; R]]</f>
        <v>0.22222533416422185</v>
      </c>
      <c r="Y111">
        <v>145</v>
      </c>
      <c r="Z111" t="s">
        <v>61</v>
      </c>
      <c r="AA111" t="s">
        <v>47</v>
      </c>
      <c r="AB111" t="s">
        <v>35</v>
      </c>
      <c r="AD111"/>
    </row>
    <row r="112" spans="1:30" x14ac:dyDescent="0.35">
      <c r="A112">
        <v>902001</v>
      </c>
      <c r="B112" t="s">
        <v>217</v>
      </c>
      <c r="C112">
        <v>1976</v>
      </c>
      <c r="D112">
        <v>1976</v>
      </c>
      <c r="F112" t="s">
        <v>334</v>
      </c>
      <c r="G112">
        <v>1324</v>
      </c>
      <c r="H112" t="s">
        <v>335</v>
      </c>
      <c r="I112" t="s">
        <v>334</v>
      </c>
      <c r="J112">
        <v>1324</v>
      </c>
      <c r="K112">
        <v>10045</v>
      </c>
      <c r="L112" t="s">
        <v>33</v>
      </c>
      <c r="M112" t="s">
        <v>41</v>
      </c>
      <c r="N112" t="s">
        <v>35</v>
      </c>
      <c r="O112" t="s">
        <v>35</v>
      </c>
      <c r="P112">
        <v>146</v>
      </c>
      <c r="Q112">
        <v>147</v>
      </c>
      <c r="R112" s="4">
        <f>(Table1[[#This Row],[ADM Counts]]-Table1[[#This Row],[ADM count (PEBT DB)]])/Table1[[#This Row],[ADM Counts]]</f>
        <v>-6.8493150684931503E-3</v>
      </c>
      <c r="S112">
        <v>136</v>
      </c>
      <c r="T112">
        <v>131</v>
      </c>
      <c r="U112" s="4">
        <f>(Table1[[#This Row],[2024 Highest Days Enrollment]]-Table1[[#This Row],[2023 Highest Days Enrollment]])/Table1[[#This Row],[2023 Highest Days Enrollment]]</f>
        <v>-3.6764705882352942E-2</v>
      </c>
      <c r="V112">
        <v>13</v>
      </c>
      <c r="W112">
        <v>30</v>
      </c>
      <c r="X112" s="4">
        <f>(Table1[[#This Row],[2024 F &amp; R]]-Table1[[#This Row],[2023 F &amp; R]])/Table1[[#This Row],[2023 F &amp; R]]</f>
        <v>1.3076923076923077</v>
      </c>
      <c r="Y112">
        <v>14</v>
      </c>
      <c r="Z112" t="s">
        <v>65</v>
      </c>
      <c r="AA112" t="s">
        <v>37</v>
      </c>
      <c r="AB112" t="s">
        <v>35</v>
      </c>
      <c r="AD112"/>
    </row>
    <row r="113" spans="1:30" x14ac:dyDescent="0.35">
      <c r="A113">
        <v>303007</v>
      </c>
      <c r="B113" t="s">
        <v>236</v>
      </c>
      <c r="C113">
        <v>1927</v>
      </c>
      <c r="D113">
        <v>1927</v>
      </c>
      <c r="F113" t="s">
        <v>336</v>
      </c>
      <c r="G113">
        <v>104</v>
      </c>
      <c r="H113" t="s">
        <v>337</v>
      </c>
      <c r="I113" t="s">
        <v>336</v>
      </c>
      <c r="J113">
        <v>104</v>
      </c>
      <c r="K113">
        <v>10207</v>
      </c>
      <c r="L113" t="s">
        <v>33</v>
      </c>
      <c r="M113" t="s">
        <v>41</v>
      </c>
      <c r="N113" t="s">
        <v>35</v>
      </c>
      <c r="O113" t="s">
        <v>35</v>
      </c>
      <c r="P113">
        <v>148</v>
      </c>
      <c r="Q113">
        <v>148</v>
      </c>
      <c r="R113" s="4">
        <f>(Table1[[#This Row],[ADM Counts]]-Table1[[#This Row],[ADM count (PEBT DB)]])/Table1[[#This Row],[ADM Counts]]</f>
        <v>0</v>
      </c>
      <c r="S113">
        <v>73</v>
      </c>
      <c r="T113">
        <v>87</v>
      </c>
      <c r="U113" s="4">
        <f>(Table1[[#This Row],[2024 Highest Days Enrollment]]-Table1[[#This Row],[2023 Highest Days Enrollment]])/Table1[[#This Row],[2023 Highest Days Enrollment]]</f>
        <v>0.19178082191780821</v>
      </c>
      <c r="V113">
        <v>31</v>
      </c>
      <c r="W113">
        <v>67</v>
      </c>
      <c r="X113" s="4">
        <f>(Table1[[#This Row],[2024 F &amp; R]]-Table1[[#This Row],[2023 F &amp; R]])/Table1[[#This Row],[2023 F &amp; R]]</f>
        <v>1.1612903225806452</v>
      </c>
      <c r="Y113">
        <v>31</v>
      </c>
      <c r="Z113" t="s">
        <v>61</v>
      </c>
      <c r="AA113" t="s">
        <v>37</v>
      </c>
      <c r="AB113" t="s">
        <v>35</v>
      </c>
      <c r="AD113"/>
    </row>
    <row r="114" spans="1:30" x14ac:dyDescent="0.35">
      <c r="A114">
        <v>2013002</v>
      </c>
      <c r="B114" t="s">
        <v>258</v>
      </c>
      <c r="C114">
        <v>2094</v>
      </c>
      <c r="D114">
        <v>2094</v>
      </c>
      <c r="F114" t="s">
        <v>338</v>
      </c>
      <c r="G114">
        <v>603</v>
      </c>
      <c r="H114" t="s">
        <v>339</v>
      </c>
      <c r="I114" t="s">
        <v>338</v>
      </c>
      <c r="J114">
        <v>603</v>
      </c>
      <c r="K114">
        <v>10667</v>
      </c>
      <c r="L114" t="s">
        <v>33</v>
      </c>
      <c r="M114" t="s">
        <v>41</v>
      </c>
      <c r="N114" t="s">
        <v>35</v>
      </c>
      <c r="O114" t="s">
        <v>46</v>
      </c>
      <c r="P114">
        <v>148</v>
      </c>
      <c r="Q114">
        <v>148</v>
      </c>
      <c r="R114" s="4">
        <f>(Table1[[#This Row],[ADM Counts]]-Table1[[#This Row],[ADM count (PEBT DB)]])/Table1[[#This Row],[ADM Counts]]</f>
        <v>0</v>
      </c>
      <c r="S114">
        <v>148</v>
      </c>
      <c r="T114">
        <v>136</v>
      </c>
      <c r="U114" s="4">
        <f>(Table1[[#This Row],[2024 Highest Days Enrollment]]-Table1[[#This Row],[2023 Highest Days Enrollment]])/Table1[[#This Row],[2023 Highest Days Enrollment]]</f>
        <v>-8.1081081081081086E-2</v>
      </c>
      <c r="V114">
        <v>43</v>
      </c>
      <c r="W114">
        <v>90.153999999999996</v>
      </c>
      <c r="X114" s="4">
        <f>(Table1[[#This Row],[2024 F &amp; R]]-Table1[[#This Row],[2023 F &amp; R]])/Table1[[#This Row],[2023 F &amp; R]]</f>
        <v>1.0966046511627907</v>
      </c>
      <c r="Y114">
        <v>19</v>
      </c>
      <c r="Z114" t="s">
        <v>189</v>
      </c>
      <c r="AA114" t="s">
        <v>37</v>
      </c>
      <c r="AB114" t="s">
        <v>35</v>
      </c>
      <c r="AD114"/>
    </row>
    <row r="115" spans="1:30" x14ac:dyDescent="0.35">
      <c r="A115">
        <v>2219002</v>
      </c>
      <c r="B115" t="s">
        <v>340</v>
      </c>
      <c r="C115">
        <v>2103</v>
      </c>
      <c r="D115">
        <v>2103</v>
      </c>
      <c r="F115" t="s">
        <v>341</v>
      </c>
      <c r="G115">
        <v>677</v>
      </c>
      <c r="H115" t="s">
        <v>342</v>
      </c>
      <c r="I115" t="s">
        <v>343</v>
      </c>
      <c r="J115">
        <v>677</v>
      </c>
      <c r="K115">
        <v>10779</v>
      </c>
      <c r="L115" t="s">
        <v>33</v>
      </c>
      <c r="M115" t="s">
        <v>41</v>
      </c>
      <c r="N115" t="s">
        <v>35</v>
      </c>
      <c r="O115" t="s">
        <v>35</v>
      </c>
      <c r="P115">
        <v>149</v>
      </c>
      <c r="Q115">
        <v>152</v>
      </c>
      <c r="R115" s="4">
        <f>(Table1[[#This Row],[ADM Counts]]-Table1[[#This Row],[ADM count (PEBT DB)]])/Table1[[#This Row],[ADM Counts]]</f>
        <v>-2.0134228187919462E-2</v>
      </c>
      <c r="S115">
        <v>157</v>
      </c>
      <c r="T115">
        <v>152</v>
      </c>
      <c r="U115" s="4">
        <f>(Table1[[#This Row],[2024 Highest Days Enrollment]]-Table1[[#This Row],[2023 Highest Days Enrollment]])/Table1[[#This Row],[2023 Highest Days Enrollment]]</f>
        <v>-3.1847133757961783E-2</v>
      </c>
      <c r="V115">
        <v>67</v>
      </c>
      <c r="W115">
        <v>78</v>
      </c>
      <c r="X115" s="4">
        <f>(Table1[[#This Row],[2024 F &amp; R]]-Table1[[#This Row],[2023 F &amp; R]])/Table1[[#This Row],[2023 F &amp; R]]</f>
        <v>0.16417910447761194</v>
      </c>
      <c r="Y115">
        <v>65</v>
      </c>
      <c r="Z115" t="s">
        <v>171</v>
      </c>
      <c r="AA115" t="s">
        <v>37</v>
      </c>
      <c r="AB115" t="s">
        <v>35</v>
      </c>
      <c r="AD115"/>
    </row>
    <row r="116" spans="1:30" x14ac:dyDescent="0.35">
      <c r="A116">
        <v>2405002</v>
      </c>
      <c r="B116" t="s">
        <v>344</v>
      </c>
      <c r="C116">
        <v>4850</v>
      </c>
      <c r="D116">
        <v>2142</v>
      </c>
      <c r="E116">
        <v>2336</v>
      </c>
      <c r="F116" t="s">
        <v>345</v>
      </c>
      <c r="G116">
        <v>4850</v>
      </c>
      <c r="H116" t="s">
        <v>344</v>
      </c>
      <c r="I116" t="s">
        <v>345</v>
      </c>
      <c r="J116">
        <v>4850</v>
      </c>
      <c r="K116">
        <v>15210</v>
      </c>
      <c r="L116" t="s">
        <v>33</v>
      </c>
      <c r="M116" t="s">
        <v>34</v>
      </c>
      <c r="N116" t="s">
        <v>46</v>
      </c>
      <c r="O116" t="s">
        <v>46</v>
      </c>
      <c r="P116">
        <v>149</v>
      </c>
      <c r="Q116">
        <v>149</v>
      </c>
      <c r="R116" s="4">
        <f>(Table1[[#This Row],[ADM Counts]]-Table1[[#This Row],[ADM count (PEBT DB)]])/Table1[[#This Row],[ADM Counts]]</f>
        <v>0</v>
      </c>
      <c r="S116">
        <v>145</v>
      </c>
      <c r="T116">
        <v>149</v>
      </c>
      <c r="U116" s="4">
        <f>(Table1[[#This Row],[2024 Highest Days Enrollment]]-Table1[[#This Row],[2023 Highest Days Enrollment]])/Table1[[#This Row],[2023 Highest Days Enrollment]]</f>
        <v>2.7586206896551724E-2</v>
      </c>
      <c r="V116">
        <v>94.105000000000004</v>
      </c>
      <c r="W116">
        <v>96.700999999999993</v>
      </c>
      <c r="X116" s="4">
        <f>(Table1[[#This Row],[2024 F &amp; R]]-Table1[[#This Row],[2023 F &amp; R]])/Table1[[#This Row],[2023 F &amp; R]]</f>
        <v>2.7586206896551609E-2</v>
      </c>
      <c r="Y116">
        <v>149</v>
      </c>
      <c r="Z116" t="s">
        <v>65</v>
      </c>
      <c r="AA116" t="s">
        <v>47</v>
      </c>
      <c r="AB116" t="s">
        <v>35</v>
      </c>
      <c r="AD116"/>
    </row>
    <row r="117" spans="1:30" x14ac:dyDescent="0.35">
      <c r="A117">
        <v>1707001</v>
      </c>
      <c r="B117" t="s">
        <v>346</v>
      </c>
      <c r="C117">
        <v>2054</v>
      </c>
      <c r="F117" t="s">
        <v>347</v>
      </c>
      <c r="G117">
        <v>5678</v>
      </c>
      <c r="H117" t="s">
        <v>347</v>
      </c>
      <c r="K117">
        <v>17034</v>
      </c>
      <c r="L117" t="s">
        <v>33</v>
      </c>
      <c r="M117" t="s">
        <v>41</v>
      </c>
      <c r="N117" t="s">
        <v>35</v>
      </c>
      <c r="O117" t="s">
        <v>46</v>
      </c>
      <c r="P117">
        <v>150</v>
      </c>
      <c r="R117" s="4">
        <f>(Table1[[#This Row],[ADM Counts]]-Table1[[#This Row],[ADM count (PEBT DB)]])/Table1[[#This Row],[ADM Counts]]</f>
        <v>1</v>
      </c>
      <c r="T117">
        <v>181</v>
      </c>
      <c r="U117" s="4" t="e">
        <f>(Table1[[#This Row],[2024 Highest Days Enrollment]]-Table1[[#This Row],[2023 Highest Days Enrollment]])/Table1[[#This Row],[2023 Highest Days Enrollment]]</f>
        <v>#DIV/0!</v>
      </c>
      <c r="W117">
        <v>124.637</v>
      </c>
      <c r="X117" s="4" t="e">
        <f>(Table1[[#This Row],[2024 F &amp; R]]-Table1[[#This Row],[2023 F &amp; R]])/Table1[[#This Row],[2023 F &amp; R]]</f>
        <v>#DIV/0!</v>
      </c>
      <c r="Z117" t="s">
        <v>97</v>
      </c>
      <c r="AB117" t="s">
        <v>35</v>
      </c>
      <c r="AD117"/>
    </row>
    <row r="118" spans="1:30" x14ac:dyDescent="0.35">
      <c r="A118">
        <v>102001</v>
      </c>
      <c r="B118" t="s">
        <v>113</v>
      </c>
      <c r="C118">
        <v>1894</v>
      </c>
      <c r="D118">
        <v>1894</v>
      </c>
      <c r="F118" t="s">
        <v>348</v>
      </c>
      <c r="G118">
        <v>4</v>
      </c>
      <c r="H118" t="s">
        <v>349</v>
      </c>
      <c r="I118" t="s">
        <v>348</v>
      </c>
      <c r="J118">
        <v>4</v>
      </c>
      <c r="K118">
        <v>10019</v>
      </c>
      <c r="L118" t="s">
        <v>33</v>
      </c>
      <c r="M118" t="s">
        <v>41</v>
      </c>
      <c r="N118" t="s">
        <v>46</v>
      </c>
      <c r="O118" t="s">
        <v>46</v>
      </c>
      <c r="P118">
        <v>151</v>
      </c>
      <c r="Q118">
        <v>162</v>
      </c>
      <c r="R118" s="4">
        <f>(Table1[[#This Row],[ADM Counts]]-Table1[[#This Row],[ADM count (PEBT DB)]])/Table1[[#This Row],[ADM Counts]]</f>
        <v>-7.2847682119205295E-2</v>
      </c>
      <c r="S118">
        <v>162</v>
      </c>
      <c r="T118">
        <v>158</v>
      </c>
      <c r="U118" s="4">
        <f>(Table1[[#This Row],[2024 Highest Days Enrollment]]-Table1[[#This Row],[2023 Highest Days Enrollment]])/Table1[[#This Row],[2023 Highest Days Enrollment]]</f>
        <v>-2.4691358024691357E-2</v>
      </c>
      <c r="V118">
        <v>109.593</v>
      </c>
      <c r="W118">
        <v>109.889</v>
      </c>
      <c r="X118" s="4">
        <f>(Table1[[#This Row],[2024 F &amp; R]]-Table1[[#This Row],[2023 F &amp; R]])/Table1[[#This Row],[2023 F &amp; R]]</f>
        <v>2.7009024298996491E-3</v>
      </c>
      <c r="Y118">
        <v>162</v>
      </c>
      <c r="Z118" t="s">
        <v>153</v>
      </c>
      <c r="AA118" t="s">
        <v>47</v>
      </c>
      <c r="AB118" t="s">
        <v>35</v>
      </c>
      <c r="AD118"/>
    </row>
    <row r="119" spans="1:30" x14ac:dyDescent="0.35">
      <c r="A119">
        <v>2413003</v>
      </c>
      <c r="B119" t="s">
        <v>350</v>
      </c>
      <c r="C119">
        <v>2145</v>
      </c>
      <c r="D119">
        <v>2145</v>
      </c>
      <c r="F119" t="s">
        <v>351</v>
      </c>
      <c r="G119">
        <v>792</v>
      </c>
      <c r="H119" t="s">
        <v>352</v>
      </c>
      <c r="I119" t="s">
        <v>351</v>
      </c>
      <c r="J119">
        <v>792</v>
      </c>
      <c r="K119">
        <v>10824</v>
      </c>
      <c r="L119" t="s">
        <v>33</v>
      </c>
      <c r="M119" t="s">
        <v>41</v>
      </c>
      <c r="N119" t="s">
        <v>35</v>
      </c>
      <c r="O119" t="s">
        <v>46</v>
      </c>
      <c r="P119">
        <v>151</v>
      </c>
      <c r="Q119">
        <v>153</v>
      </c>
      <c r="R119" s="4">
        <f>(Table1[[#This Row],[ADM Counts]]-Table1[[#This Row],[ADM count (PEBT DB)]])/Table1[[#This Row],[ADM Counts]]</f>
        <v>-1.3245033112582781E-2</v>
      </c>
      <c r="S119">
        <v>153</v>
      </c>
      <c r="T119">
        <v>169</v>
      </c>
      <c r="U119" s="4">
        <f>(Table1[[#This Row],[2024 Highest Days Enrollment]]-Table1[[#This Row],[2023 Highest Days Enrollment]])/Table1[[#This Row],[2023 Highest Days Enrollment]]</f>
        <v>0.10457516339869281</v>
      </c>
      <c r="V119">
        <v>85</v>
      </c>
      <c r="W119">
        <v>115.95099999999999</v>
      </c>
      <c r="X119" s="4">
        <f>(Table1[[#This Row],[2024 F &amp; R]]-Table1[[#This Row],[2023 F &amp; R]])/Table1[[#This Row],[2023 F &amp; R]]</f>
        <v>0.36412941176470581</v>
      </c>
      <c r="Y119">
        <v>81</v>
      </c>
      <c r="Z119" t="s">
        <v>171</v>
      </c>
      <c r="AA119" t="s">
        <v>37</v>
      </c>
      <c r="AB119" t="s">
        <v>35</v>
      </c>
      <c r="AD119"/>
    </row>
    <row r="120" spans="1:30" x14ac:dyDescent="0.35">
      <c r="A120">
        <v>3016002</v>
      </c>
      <c r="B120" t="s">
        <v>315</v>
      </c>
      <c r="C120">
        <v>2202</v>
      </c>
      <c r="D120">
        <v>2202</v>
      </c>
      <c r="F120" t="s">
        <v>353</v>
      </c>
      <c r="G120">
        <v>1028</v>
      </c>
      <c r="H120" t="s">
        <v>354</v>
      </c>
      <c r="I120" t="s">
        <v>353</v>
      </c>
      <c r="J120">
        <v>1028</v>
      </c>
      <c r="K120">
        <v>11141</v>
      </c>
      <c r="L120" t="s">
        <v>33</v>
      </c>
      <c r="M120" t="s">
        <v>41</v>
      </c>
      <c r="N120" t="s">
        <v>46</v>
      </c>
      <c r="O120" t="s">
        <v>46</v>
      </c>
      <c r="P120">
        <v>152</v>
      </c>
      <c r="Q120">
        <v>155</v>
      </c>
      <c r="R120" s="4">
        <f>(Table1[[#This Row],[ADM Counts]]-Table1[[#This Row],[ADM count (PEBT DB)]])/Table1[[#This Row],[ADM Counts]]</f>
        <v>-1.9736842105263157E-2</v>
      </c>
      <c r="S120">
        <v>183</v>
      </c>
      <c r="T120">
        <v>156</v>
      </c>
      <c r="U120" s="4">
        <f>(Table1[[#This Row],[2024 Highest Days Enrollment]]-Table1[[#This Row],[2023 Highest Days Enrollment]])/Table1[[#This Row],[2023 Highest Days Enrollment]]</f>
        <v>-0.14754098360655737</v>
      </c>
      <c r="V120">
        <v>120.34099999999999</v>
      </c>
      <c r="W120">
        <v>102.586</v>
      </c>
      <c r="X120" s="4">
        <f>(Table1[[#This Row],[2024 F &amp; R]]-Table1[[#This Row],[2023 F &amp; R]])/Table1[[#This Row],[2023 F &amp; R]]</f>
        <v>-0.14753907645773259</v>
      </c>
      <c r="Y120">
        <v>155</v>
      </c>
      <c r="Z120" t="s">
        <v>97</v>
      </c>
      <c r="AA120" t="s">
        <v>47</v>
      </c>
      <c r="AB120" t="s">
        <v>35</v>
      </c>
      <c r="AD120"/>
    </row>
    <row r="121" spans="1:30" x14ac:dyDescent="0.35">
      <c r="A121">
        <v>2613012</v>
      </c>
      <c r="B121" t="s">
        <v>326</v>
      </c>
      <c r="C121">
        <v>4771</v>
      </c>
      <c r="D121">
        <v>2180</v>
      </c>
      <c r="E121">
        <v>2180</v>
      </c>
      <c r="F121" t="s">
        <v>355</v>
      </c>
      <c r="G121">
        <v>4400</v>
      </c>
      <c r="H121" t="s">
        <v>356</v>
      </c>
      <c r="I121" t="s">
        <v>355</v>
      </c>
      <c r="J121">
        <v>4400</v>
      </c>
      <c r="K121">
        <v>15204</v>
      </c>
      <c r="L121" t="s">
        <v>33</v>
      </c>
      <c r="M121" t="s">
        <v>34</v>
      </c>
      <c r="N121" t="s">
        <v>35</v>
      </c>
      <c r="O121" t="s">
        <v>35</v>
      </c>
      <c r="P121">
        <v>152</v>
      </c>
      <c r="Q121">
        <v>153</v>
      </c>
      <c r="R121" s="4">
        <f>(Table1[[#This Row],[ADM Counts]]-Table1[[#This Row],[ADM count (PEBT DB)]])/Table1[[#This Row],[ADM Counts]]</f>
        <v>-6.5789473684210523E-3</v>
      </c>
      <c r="S121">
        <v>156</v>
      </c>
      <c r="T121">
        <v>151</v>
      </c>
      <c r="U121" s="4">
        <f>(Table1[[#This Row],[2024 Highest Days Enrollment]]-Table1[[#This Row],[2023 Highest Days Enrollment]])/Table1[[#This Row],[2023 Highest Days Enrollment]]</f>
        <v>-3.2051282051282048E-2</v>
      </c>
      <c r="V121">
        <v>42</v>
      </c>
      <c r="W121">
        <v>55</v>
      </c>
      <c r="X121" s="4">
        <f>(Table1[[#This Row],[2024 F &amp; R]]-Table1[[#This Row],[2023 F &amp; R]])/Table1[[#This Row],[2023 F &amp; R]]</f>
        <v>0.30952380952380953</v>
      </c>
      <c r="Y121">
        <v>35</v>
      </c>
      <c r="Z121" t="s">
        <v>65</v>
      </c>
      <c r="AA121" t="s">
        <v>37</v>
      </c>
      <c r="AB121" t="s">
        <v>35</v>
      </c>
      <c r="AD121"/>
    </row>
    <row r="122" spans="1:30" x14ac:dyDescent="0.35">
      <c r="A122">
        <v>2616011</v>
      </c>
      <c r="B122" t="s">
        <v>357</v>
      </c>
      <c r="C122">
        <v>2180</v>
      </c>
      <c r="D122">
        <v>2180</v>
      </c>
      <c r="F122" t="s">
        <v>358</v>
      </c>
      <c r="G122">
        <v>900</v>
      </c>
      <c r="H122" t="s">
        <v>359</v>
      </c>
      <c r="I122" t="s">
        <v>358</v>
      </c>
      <c r="J122">
        <v>900</v>
      </c>
      <c r="K122">
        <v>11059</v>
      </c>
      <c r="L122" t="s">
        <v>33</v>
      </c>
      <c r="M122" t="s">
        <v>41</v>
      </c>
      <c r="N122" t="s">
        <v>46</v>
      </c>
      <c r="O122" t="s">
        <v>46</v>
      </c>
      <c r="P122">
        <v>153</v>
      </c>
      <c r="Q122">
        <v>154</v>
      </c>
      <c r="R122" s="4">
        <f>(Table1[[#This Row],[ADM Counts]]-Table1[[#This Row],[ADM count (PEBT DB)]])/Table1[[#This Row],[ADM Counts]]</f>
        <v>-6.5359477124183009E-3</v>
      </c>
      <c r="S122">
        <v>191</v>
      </c>
      <c r="T122">
        <v>212</v>
      </c>
      <c r="U122" s="4">
        <f>(Table1[[#This Row],[2024 Highest Days Enrollment]]-Table1[[#This Row],[2023 Highest Days Enrollment]])/Table1[[#This Row],[2023 Highest Days Enrollment]]</f>
        <v>0.1099476439790576</v>
      </c>
      <c r="V122">
        <v>123.252</v>
      </c>
      <c r="W122">
        <v>136.40100000000001</v>
      </c>
      <c r="X122" s="4">
        <f>(Table1[[#This Row],[2024 F &amp; R]]-Table1[[#This Row],[2023 F &amp; R]])/Table1[[#This Row],[2023 F &amp; R]]</f>
        <v>0.10668386719890968</v>
      </c>
      <c r="Y122">
        <v>154</v>
      </c>
      <c r="Z122" t="s">
        <v>189</v>
      </c>
      <c r="AA122" t="s">
        <v>47</v>
      </c>
      <c r="AB122" t="s">
        <v>35</v>
      </c>
      <c r="AD122"/>
    </row>
    <row r="123" spans="1:30" x14ac:dyDescent="0.35">
      <c r="A123">
        <v>1308001</v>
      </c>
      <c r="B123" t="s">
        <v>360</v>
      </c>
      <c r="C123">
        <v>2014</v>
      </c>
      <c r="D123">
        <v>2014</v>
      </c>
      <c r="F123" t="s">
        <v>361</v>
      </c>
      <c r="G123">
        <v>355</v>
      </c>
      <c r="H123" t="s">
        <v>361</v>
      </c>
      <c r="I123" t="s">
        <v>361</v>
      </c>
      <c r="J123">
        <v>355</v>
      </c>
      <c r="K123">
        <v>10099</v>
      </c>
      <c r="L123" t="s">
        <v>33</v>
      </c>
      <c r="M123" t="s">
        <v>41</v>
      </c>
      <c r="N123" t="s">
        <v>35</v>
      </c>
      <c r="O123" t="s">
        <v>35</v>
      </c>
      <c r="P123">
        <v>154</v>
      </c>
      <c r="Q123">
        <v>164</v>
      </c>
      <c r="R123" s="4">
        <f>(Table1[[#This Row],[ADM Counts]]-Table1[[#This Row],[ADM count (PEBT DB)]])/Table1[[#This Row],[ADM Counts]]</f>
        <v>-6.4935064935064929E-2</v>
      </c>
      <c r="S123">
        <v>166</v>
      </c>
      <c r="T123">
        <v>171</v>
      </c>
      <c r="U123" s="4">
        <f>(Table1[[#This Row],[2024 Highest Days Enrollment]]-Table1[[#This Row],[2023 Highest Days Enrollment]])/Table1[[#This Row],[2023 Highest Days Enrollment]]</f>
        <v>3.0120481927710843E-2</v>
      </c>
      <c r="V123">
        <v>81</v>
      </c>
      <c r="W123">
        <v>94</v>
      </c>
      <c r="X123" s="4">
        <f>(Table1[[#This Row],[2024 F &amp; R]]-Table1[[#This Row],[2023 F &amp; R]])/Table1[[#This Row],[2023 F &amp; R]]</f>
        <v>0.16049382716049382</v>
      </c>
      <c r="Y123">
        <v>70</v>
      </c>
      <c r="Z123" t="s">
        <v>171</v>
      </c>
      <c r="AA123" t="s">
        <v>37</v>
      </c>
      <c r="AB123" t="s">
        <v>35</v>
      </c>
      <c r="AD123"/>
    </row>
    <row r="124" spans="1:30" x14ac:dyDescent="0.35">
      <c r="A124">
        <v>2003009</v>
      </c>
      <c r="B124" t="s">
        <v>243</v>
      </c>
      <c r="C124">
        <v>2089</v>
      </c>
      <c r="D124">
        <v>2089</v>
      </c>
      <c r="F124" t="s">
        <v>362</v>
      </c>
      <c r="G124">
        <v>589</v>
      </c>
      <c r="H124" t="s">
        <v>205</v>
      </c>
      <c r="I124" t="s">
        <v>362</v>
      </c>
      <c r="J124">
        <v>589</v>
      </c>
      <c r="K124">
        <v>10597</v>
      </c>
      <c r="L124" t="s">
        <v>33</v>
      </c>
      <c r="M124" t="s">
        <v>41</v>
      </c>
      <c r="N124" t="s">
        <v>35</v>
      </c>
      <c r="O124" t="s">
        <v>46</v>
      </c>
      <c r="P124">
        <v>157</v>
      </c>
      <c r="Q124">
        <v>157</v>
      </c>
      <c r="R124" s="4">
        <f>(Table1[[#This Row],[ADM Counts]]-Table1[[#This Row],[ADM count (PEBT DB)]])/Table1[[#This Row],[ADM Counts]]</f>
        <v>0</v>
      </c>
      <c r="S124">
        <v>179</v>
      </c>
      <c r="T124">
        <v>191</v>
      </c>
      <c r="U124" s="4">
        <f>(Table1[[#This Row],[2024 Highest Days Enrollment]]-Table1[[#This Row],[2023 Highest Days Enrollment]])/Table1[[#This Row],[2023 Highest Days Enrollment]]</f>
        <v>6.7039106145251395E-2</v>
      </c>
      <c r="V124">
        <v>71</v>
      </c>
      <c r="W124">
        <v>130.24299999999999</v>
      </c>
      <c r="X124" s="4">
        <f>(Table1[[#This Row],[2024 F &amp; R]]-Table1[[#This Row],[2023 F &amp; R]])/Table1[[#This Row],[2023 F &amp; R]]</f>
        <v>0.83440845070422531</v>
      </c>
      <c r="Y124">
        <v>32</v>
      </c>
      <c r="Z124" t="s">
        <v>65</v>
      </c>
      <c r="AA124" t="s">
        <v>37</v>
      </c>
      <c r="AB124" t="s">
        <v>35</v>
      </c>
      <c r="AD124"/>
    </row>
    <row r="125" spans="1:30" x14ac:dyDescent="0.35">
      <c r="A125">
        <v>2419006</v>
      </c>
      <c r="B125" t="s">
        <v>294</v>
      </c>
      <c r="C125">
        <v>2138</v>
      </c>
      <c r="D125">
        <v>2138</v>
      </c>
      <c r="F125" t="s">
        <v>363</v>
      </c>
      <c r="G125">
        <v>807</v>
      </c>
      <c r="H125" t="s">
        <v>364</v>
      </c>
      <c r="I125" t="s">
        <v>363</v>
      </c>
      <c r="J125">
        <v>807</v>
      </c>
      <c r="K125">
        <v>10895</v>
      </c>
      <c r="L125" t="s">
        <v>33</v>
      </c>
      <c r="M125" t="s">
        <v>41</v>
      </c>
      <c r="N125" t="s">
        <v>35</v>
      </c>
      <c r="O125" t="s">
        <v>35</v>
      </c>
      <c r="P125">
        <v>157</v>
      </c>
      <c r="Q125">
        <v>157</v>
      </c>
      <c r="R125" s="4">
        <f>(Table1[[#This Row],[ADM Counts]]-Table1[[#This Row],[ADM count (PEBT DB)]])/Table1[[#This Row],[ADM Counts]]</f>
        <v>0</v>
      </c>
      <c r="S125">
        <v>156</v>
      </c>
      <c r="T125">
        <v>152</v>
      </c>
      <c r="U125" s="4">
        <f>(Table1[[#This Row],[2024 Highest Days Enrollment]]-Table1[[#This Row],[2023 Highest Days Enrollment]])/Table1[[#This Row],[2023 Highest Days Enrollment]]</f>
        <v>-2.564102564102564E-2</v>
      </c>
      <c r="V125">
        <v>30</v>
      </c>
      <c r="W125">
        <v>65</v>
      </c>
      <c r="X125" s="4">
        <f>(Table1[[#This Row],[2024 F &amp; R]]-Table1[[#This Row],[2023 F &amp; R]])/Table1[[#This Row],[2023 F &amp; R]]</f>
        <v>1.1666666666666667</v>
      </c>
      <c r="Y125">
        <v>31</v>
      </c>
      <c r="Z125" t="s">
        <v>36</v>
      </c>
      <c r="AA125" t="s">
        <v>37</v>
      </c>
      <c r="AB125" t="s">
        <v>35</v>
      </c>
      <c r="AD125"/>
    </row>
    <row r="126" spans="1:30" x14ac:dyDescent="0.35">
      <c r="A126">
        <v>2513001</v>
      </c>
      <c r="B126" t="s">
        <v>142</v>
      </c>
      <c r="C126">
        <v>2147</v>
      </c>
      <c r="D126">
        <v>2147</v>
      </c>
      <c r="F126" t="s">
        <v>365</v>
      </c>
      <c r="G126">
        <v>818</v>
      </c>
      <c r="H126" t="s">
        <v>366</v>
      </c>
      <c r="I126" t="s">
        <v>365</v>
      </c>
      <c r="J126">
        <v>818</v>
      </c>
      <c r="K126">
        <v>10914</v>
      </c>
      <c r="L126" t="s">
        <v>33</v>
      </c>
      <c r="M126" t="s">
        <v>41</v>
      </c>
      <c r="N126" t="s">
        <v>46</v>
      </c>
      <c r="O126" t="s">
        <v>46</v>
      </c>
      <c r="P126">
        <v>157</v>
      </c>
      <c r="Q126">
        <v>160</v>
      </c>
      <c r="R126" s="4">
        <f>(Table1[[#This Row],[ADM Counts]]-Table1[[#This Row],[ADM count (PEBT DB)]])/Table1[[#This Row],[ADM Counts]]</f>
        <v>-1.9108280254777069E-2</v>
      </c>
      <c r="S126">
        <v>160</v>
      </c>
      <c r="T126">
        <v>156</v>
      </c>
      <c r="U126" s="4">
        <f>(Table1[[#This Row],[2024 Highest Days Enrollment]]-Table1[[#This Row],[2023 Highest Days Enrollment]])/Table1[[#This Row],[2023 Highest Days Enrollment]]</f>
        <v>-2.5000000000000001E-2</v>
      </c>
      <c r="V126">
        <v>108.208</v>
      </c>
      <c r="W126">
        <v>105.503</v>
      </c>
      <c r="X126" s="4">
        <f>(Table1[[#This Row],[2024 F &amp; R]]-Table1[[#This Row],[2023 F &amp; R]])/Table1[[#This Row],[2023 F &amp; R]]</f>
        <v>-2.4998151707821957E-2</v>
      </c>
      <c r="Y126">
        <v>160</v>
      </c>
      <c r="Z126" t="s">
        <v>82</v>
      </c>
      <c r="AA126" t="s">
        <v>47</v>
      </c>
      <c r="AB126" t="s">
        <v>35</v>
      </c>
      <c r="AD126"/>
    </row>
    <row r="127" spans="1:30" x14ac:dyDescent="0.35">
      <c r="A127">
        <v>3408001</v>
      </c>
      <c r="B127" t="s">
        <v>367</v>
      </c>
      <c r="C127">
        <v>2239</v>
      </c>
      <c r="D127">
        <v>2239</v>
      </c>
      <c r="F127" t="s">
        <v>368</v>
      </c>
      <c r="G127">
        <v>1152</v>
      </c>
      <c r="H127" t="s">
        <v>369</v>
      </c>
      <c r="I127" t="s">
        <v>368</v>
      </c>
      <c r="J127">
        <v>1152</v>
      </c>
      <c r="K127">
        <v>11255</v>
      </c>
      <c r="L127" t="s">
        <v>33</v>
      </c>
      <c r="M127" t="s">
        <v>41</v>
      </c>
      <c r="N127" t="s">
        <v>35</v>
      </c>
      <c r="O127" t="s">
        <v>46</v>
      </c>
      <c r="P127">
        <v>157</v>
      </c>
      <c r="Q127">
        <v>157</v>
      </c>
      <c r="R127" s="4">
        <f>(Table1[[#This Row],[ADM Counts]]-Table1[[#This Row],[ADM count (PEBT DB)]])/Table1[[#This Row],[ADM Counts]]</f>
        <v>0</v>
      </c>
      <c r="S127">
        <v>179</v>
      </c>
      <c r="T127">
        <v>155</v>
      </c>
      <c r="U127" s="4">
        <f>(Table1[[#This Row],[2024 Highest Days Enrollment]]-Table1[[#This Row],[2023 Highest Days Enrollment]])/Table1[[#This Row],[2023 Highest Days Enrollment]]</f>
        <v>-0.13407821229050279</v>
      </c>
      <c r="V127">
        <v>59</v>
      </c>
      <c r="W127">
        <v>101.46299999999999</v>
      </c>
      <c r="X127" s="4">
        <f>(Table1[[#This Row],[2024 F &amp; R]]-Table1[[#This Row],[2023 F &amp; R]])/Table1[[#This Row],[2023 F &amp; R]]</f>
        <v>0.71971186440677959</v>
      </c>
      <c r="Y127">
        <v>88</v>
      </c>
      <c r="Z127" t="s">
        <v>167</v>
      </c>
      <c r="AA127" t="s">
        <v>37</v>
      </c>
      <c r="AB127" t="s">
        <v>35</v>
      </c>
      <c r="AD127"/>
    </row>
    <row r="128" spans="1:30" x14ac:dyDescent="0.35">
      <c r="A128">
        <v>2914002</v>
      </c>
      <c r="B128" t="s">
        <v>370</v>
      </c>
      <c r="C128">
        <v>2199</v>
      </c>
      <c r="D128">
        <v>2199</v>
      </c>
      <c r="F128" t="s">
        <v>371</v>
      </c>
      <c r="G128">
        <v>1023</v>
      </c>
      <c r="H128" t="s">
        <v>372</v>
      </c>
      <c r="I128" t="s">
        <v>371</v>
      </c>
      <c r="J128">
        <v>1023</v>
      </c>
      <c r="K128">
        <v>11106</v>
      </c>
      <c r="L128" t="s">
        <v>33</v>
      </c>
      <c r="M128" t="s">
        <v>41</v>
      </c>
      <c r="N128" t="s">
        <v>46</v>
      </c>
      <c r="O128" t="s">
        <v>46</v>
      </c>
      <c r="P128">
        <v>158</v>
      </c>
      <c r="Q128">
        <v>100</v>
      </c>
      <c r="R128" s="4">
        <f>(Table1[[#This Row],[ADM Counts]]-Table1[[#This Row],[ADM count (PEBT DB)]])/Table1[[#This Row],[ADM Counts]]</f>
        <v>0.36708860759493672</v>
      </c>
      <c r="S128">
        <v>121</v>
      </c>
      <c r="T128">
        <v>127</v>
      </c>
      <c r="U128" s="4">
        <f>(Table1[[#This Row],[2024 Highest Days Enrollment]]-Table1[[#This Row],[2023 Highest Days Enrollment]])/Table1[[#This Row],[2023 Highest Days Enrollment]]</f>
        <v>4.9586776859504134E-2</v>
      </c>
      <c r="V128">
        <v>114.36199999999999</v>
      </c>
      <c r="W128">
        <v>141.471</v>
      </c>
      <c r="X128" s="4">
        <f>(Table1[[#This Row],[2024 F &amp; R]]-Table1[[#This Row],[2023 F &amp; R]])/Table1[[#This Row],[2023 F &amp; R]]</f>
        <v>0.23704552211398899</v>
      </c>
      <c r="Y128">
        <v>100</v>
      </c>
      <c r="Z128" t="s">
        <v>61</v>
      </c>
      <c r="AA128" t="s">
        <v>47</v>
      </c>
      <c r="AB128" t="s">
        <v>35</v>
      </c>
      <c r="AD128"/>
    </row>
    <row r="129" spans="1:30" x14ac:dyDescent="0.35">
      <c r="A129">
        <v>2604001</v>
      </c>
      <c r="B129" t="s">
        <v>373</v>
      </c>
      <c r="C129">
        <v>2187</v>
      </c>
      <c r="D129">
        <v>2187</v>
      </c>
      <c r="F129" t="s">
        <v>374</v>
      </c>
      <c r="G129">
        <v>3580</v>
      </c>
      <c r="H129" t="s">
        <v>375</v>
      </c>
      <c r="I129" t="s">
        <v>374</v>
      </c>
      <c r="J129">
        <v>3580</v>
      </c>
      <c r="K129">
        <v>13847</v>
      </c>
      <c r="L129" t="s">
        <v>33</v>
      </c>
      <c r="M129" t="s">
        <v>34</v>
      </c>
      <c r="N129" t="s">
        <v>35</v>
      </c>
      <c r="O129" t="s">
        <v>35</v>
      </c>
      <c r="P129">
        <v>158</v>
      </c>
      <c r="Q129">
        <v>158</v>
      </c>
      <c r="R129" s="4">
        <f>(Table1[[#This Row],[ADM Counts]]-Table1[[#This Row],[ADM count (PEBT DB)]])/Table1[[#This Row],[ADM Counts]]</f>
        <v>0</v>
      </c>
      <c r="S129">
        <v>183</v>
      </c>
      <c r="T129">
        <v>153</v>
      </c>
      <c r="U129" s="4">
        <f>(Table1[[#This Row],[2024 Highest Days Enrollment]]-Table1[[#This Row],[2023 Highest Days Enrollment]])/Table1[[#This Row],[2023 Highest Days Enrollment]]</f>
        <v>-0.16393442622950818</v>
      </c>
      <c r="V129">
        <v>78</v>
      </c>
      <c r="W129">
        <v>87</v>
      </c>
      <c r="X129" s="4">
        <f>(Table1[[#This Row],[2024 F &amp; R]]-Table1[[#This Row],[2023 F &amp; R]])/Table1[[#This Row],[2023 F &amp; R]]</f>
        <v>0.11538461538461539</v>
      </c>
      <c r="Y129">
        <v>67</v>
      </c>
      <c r="Z129" t="s">
        <v>65</v>
      </c>
      <c r="AA129" t="s">
        <v>37</v>
      </c>
      <c r="AB129" t="s">
        <v>35</v>
      </c>
      <c r="AD129"/>
    </row>
    <row r="130" spans="1:30" x14ac:dyDescent="0.35">
      <c r="A130">
        <v>902001</v>
      </c>
      <c r="B130" t="s">
        <v>217</v>
      </c>
      <c r="C130">
        <v>1976</v>
      </c>
      <c r="D130">
        <v>4206</v>
      </c>
      <c r="F130" t="s">
        <v>376</v>
      </c>
      <c r="G130">
        <v>5428</v>
      </c>
      <c r="H130" t="s">
        <v>377</v>
      </c>
      <c r="I130" t="s">
        <v>376</v>
      </c>
      <c r="J130">
        <v>5428</v>
      </c>
      <c r="K130">
        <v>16077</v>
      </c>
      <c r="L130" t="s">
        <v>33</v>
      </c>
      <c r="M130" t="s">
        <v>41</v>
      </c>
      <c r="N130" t="s">
        <v>35</v>
      </c>
      <c r="O130" t="s">
        <v>46</v>
      </c>
      <c r="P130">
        <v>158</v>
      </c>
      <c r="Q130">
        <v>166</v>
      </c>
      <c r="R130" s="4">
        <f>(Table1[[#This Row],[ADM Counts]]-Table1[[#This Row],[ADM count (PEBT DB)]])/Table1[[#This Row],[ADM Counts]]</f>
        <v>-5.0632911392405063E-2</v>
      </c>
      <c r="S130">
        <v>290</v>
      </c>
      <c r="T130">
        <v>283</v>
      </c>
      <c r="U130" s="4">
        <f>(Table1[[#This Row],[2024 Highest Days Enrollment]]-Table1[[#This Row],[2023 Highest Days Enrollment]])/Table1[[#This Row],[2023 Highest Days Enrollment]]</f>
        <v>-2.4137931034482758E-2</v>
      </c>
      <c r="V130">
        <v>74</v>
      </c>
      <c r="W130">
        <v>193.46100000000001</v>
      </c>
      <c r="X130" s="4">
        <f>(Table1[[#This Row],[2024 F &amp; R]]-Table1[[#This Row],[2023 F &amp; R]])/Table1[[#This Row],[2023 F &amp; R]]</f>
        <v>1.6143378378378379</v>
      </c>
      <c r="Y130">
        <v>51</v>
      </c>
      <c r="Z130" t="s">
        <v>97</v>
      </c>
      <c r="AA130" t="s">
        <v>37</v>
      </c>
      <c r="AB130" t="s">
        <v>35</v>
      </c>
      <c r="AD130"/>
    </row>
    <row r="131" spans="1:30" x14ac:dyDescent="0.35">
      <c r="A131">
        <v>1501002</v>
      </c>
      <c r="B131" t="s">
        <v>378</v>
      </c>
      <c r="C131">
        <v>2041</v>
      </c>
      <c r="D131">
        <v>2041</v>
      </c>
      <c r="F131" t="s">
        <v>379</v>
      </c>
      <c r="G131">
        <v>4476</v>
      </c>
      <c r="H131" t="s">
        <v>379</v>
      </c>
      <c r="I131" t="s">
        <v>379</v>
      </c>
      <c r="J131">
        <v>4476</v>
      </c>
      <c r="K131">
        <v>13858</v>
      </c>
      <c r="L131" t="s">
        <v>33</v>
      </c>
      <c r="M131" t="s">
        <v>41</v>
      </c>
      <c r="N131" t="s">
        <v>35</v>
      </c>
      <c r="O131" t="s">
        <v>35</v>
      </c>
      <c r="P131">
        <v>159</v>
      </c>
      <c r="Q131">
        <v>159</v>
      </c>
      <c r="R131" s="4">
        <f>(Table1[[#This Row],[ADM Counts]]-Table1[[#This Row],[ADM count (PEBT DB)]])/Table1[[#This Row],[ADM Counts]]</f>
        <v>0</v>
      </c>
      <c r="S131">
        <v>163</v>
      </c>
      <c r="T131">
        <v>156</v>
      </c>
      <c r="U131" s="4">
        <f>(Table1[[#This Row],[2024 Highest Days Enrollment]]-Table1[[#This Row],[2023 Highest Days Enrollment]])/Table1[[#This Row],[2023 Highest Days Enrollment]]</f>
        <v>-4.2944785276073622E-2</v>
      </c>
      <c r="V131">
        <v>61</v>
      </c>
      <c r="W131">
        <v>83</v>
      </c>
      <c r="X131" s="4">
        <f>(Table1[[#This Row],[2024 F &amp; R]]-Table1[[#This Row],[2023 F &amp; R]])/Table1[[#This Row],[2023 F &amp; R]]</f>
        <v>0.36065573770491804</v>
      </c>
      <c r="Y131">
        <v>65</v>
      </c>
      <c r="Z131" t="s">
        <v>36</v>
      </c>
      <c r="AA131" t="s">
        <v>37</v>
      </c>
      <c r="AB131" t="s">
        <v>35</v>
      </c>
      <c r="AD131"/>
    </row>
    <row r="132" spans="1:30" x14ac:dyDescent="0.35">
      <c r="A132">
        <v>2607003</v>
      </c>
      <c r="B132" t="s">
        <v>380</v>
      </c>
      <c r="C132">
        <v>2183</v>
      </c>
      <c r="D132">
        <v>2183</v>
      </c>
      <c r="F132" t="s">
        <v>381</v>
      </c>
      <c r="G132">
        <v>4601</v>
      </c>
      <c r="H132" t="s">
        <v>375</v>
      </c>
      <c r="I132" t="s">
        <v>381</v>
      </c>
      <c r="J132">
        <v>4601</v>
      </c>
      <c r="K132">
        <v>13855</v>
      </c>
      <c r="L132" t="s">
        <v>33</v>
      </c>
      <c r="M132" t="s">
        <v>34</v>
      </c>
      <c r="N132" t="s">
        <v>35</v>
      </c>
      <c r="O132" t="s">
        <v>35</v>
      </c>
      <c r="P132">
        <v>159</v>
      </c>
      <c r="Q132">
        <v>167</v>
      </c>
      <c r="R132" s="4">
        <f>(Table1[[#This Row],[ADM Counts]]-Table1[[#This Row],[ADM count (PEBT DB)]])/Table1[[#This Row],[ADM Counts]]</f>
        <v>-5.0314465408805034E-2</v>
      </c>
      <c r="S132">
        <v>166</v>
      </c>
      <c r="T132">
        <v>170</v>
      </c>
      <c r="U132" s="4">
        <f>(Table1[[#This Row],[2024 Highest Days Enrollment]]-Table1[[#This Row],[2023 Highest Days Enrollment]])/Table1[[#This Row],[2023 Highest Days Enrollment]]</f>
        <v>2.4096385542168676E-2</v>
      </c>
      <c r="V132">
        <v>57</v>
      </c>
      <c r="W132">
        <v>68</v>
      </c>
      <c r="X132" s="4">
        <f>(Table1[[#This Row],[2024 F &amp; R]]-Table1[[#This Row],[2023 F &amp; R]])/Table1[[#This Row],[2023 F &amp; R]]</f>
        <v>0.19298245614035087</v>
      </c>
      <c r="Y132">
        <v>40</v>
      </c>
      <c r="Z132" t="s">
        <v>65</v>
      </c>
      <c r="AA132" t="s">
        <v>37</v>
      </c>
      <c r="AB132" t="s">
        <v>35</v>
      </c>
      <c r="AD132"/>
    </row>
    <row r="133" spans="1:30" x14ac:dyDescent="0.35">
      <c r="A133">
        <v>2019007</v>
      </c>
      <c r="B133" t="s">
        <v>109</v>
      </c>
      <c r="C133">
        <v>2083</v>
      </c>
      <c r="D133">
        <v>2083</v>
      </c>
      <c r="F133" t="s">
        <v>382</v>
      </c>
      <c r="G133">
        <v>558</v>
      </c>
      <c r="H133" t="s">
        <v>383</v>
      </c>
      <c r="I133" t="s">
        <v>382</v>
      </c>
      <c r="J133">
        <v>558</v>
      </c>
      <c r="K133">
        <v>10713</v>
      </c>
      <c r="L133" t="s">
        <v>33</v>
      </c>
      <c r="M133" t="s">
        <v>41</v>
      </c>
      <c r="N133" t="s">
        <v>46</v>
      </c>
      <c r="O133" t="s">
        <v>46</v>
      </c>
      <c r="P133">
        <v>160</v>
      </c>
      <c r="Q133">
        <v>160</v>
      </c>
      <c r="R133" s="4">
        <f>(Table1[[#This Row],[ADM Counts]]-Table1[[#This Row],[ADM count (PEBT DB)]])/Table1[[#This Row],[ADM Counts]]</f>
        <v>0</v>
      </c>
      <c r="S133">
        <v>163</v>
      </c>
      <c r="T133">
        <v>163</v>
      </c>
      <c r="U133" s="4">
        <f>(Table1[[#This Row],[2024 Highest Days Enrollment]]-Table1[[#This Row],[2023 Highest Days Enrollment]])/Table1[[#This Row],[2023 Highest Days Enrollment]]</f>
        <v>0</v>
      </c>
      <c r="V133">
        <v>98.745999999999995</v>
      </c>
      <c r="W133">
        <v>99.296999999999997</v>
      </c>
      <c r="X133" s="4">
        <f>(Table1[[#This Row],[2024 F &amp; R]]-Table1[[#This Row],[2023 F &amp; R]])/Table1[[#This Row],[2023 F &amp; R]]</f>
        <v>5.579972859660158E-3</v>
      </c>
      <c r="Y133">
        <v>160</v>
      </c>
      <c r="Z133" t="s">
        <v>65</v>
      </c>
      <c r="AA133" t="s">
        <v>47</v>
      </c>
      <c r="AB133" t="s">
        <v>35</v>
      </c>
      <c r="AD133"/>
    </row>
    <row r="134" spans="1:30" x14ac:dyDescent="0.35">
      <c r="A134">
        <v>1811002</v>
      </c>
      <c r="B134" t="s">
        <v>51</v>
      </c>
      <c r="C134">
        <v>2057</v>
      </c>
      <c r="D134">
        <v>2057</v>
      </c>
      <c r="F134" t="s">
        <v>384</v>
      </c>
      <c r="G134">
        <v>483</v>
      </c>
      <c r="H134" t="s">
        <v>385</v>
      </c>
      <c r="I134" t="s">
        <v>384</v>
      </c>
      <c r="J134">
        <v>483</v>
      </c>
      <c r="K134">
        <v>10550</v>
      </c>
      <c r="L134" t="s">
        <v>33</v>
      </c>
      <c r="M134" t="s">
        <v>41</v>
      </c>
      <c r="N134" t="s">
        <v>46</v>
      </c>
      <c r="O134" t="s">
        <v>46</v>
      </c>
      <c r="P134">
        <v>161</v>
      </c>
      <c r="Q134">
        <v>170</v>
      </c>
      <c r="R134" s="4">
        <f>(Table1[[#This Row],[ADM Counts]]-Table1[[#This Row],[ADM count (PEBT DB)]])/Table1[[#This Row],[ADM Counts]]</f>
        <v>-5.5900621118012424E-2</v>
      </c>
      <c r="S134">
        <v>167</v>
      </c>
      <c r="T134">
        <v>168</v>
      </c>
      <c r="U134" s="4">
        <f>(Table1[[#This Row],[2024 Highest Days Enrollment]]-Table1[[#This Row],[2023 Highest Days Enrollment]])/Table1[[#This Row],[2023 Highest Days Enrollment]]</f>
        <v>5.9880239520958087E-3</v>
      </c>
      <c r="V134">
        <v>100.75</v>
      </c>
      <c r="W134">
        <v>126.336</v>
      </c>
      <c r="X134" s="4">
        <f>(Table1[[#This Row],[2024 F &amp; R]]-Table1[[#This Row],[2023 F &amp; R]])/Table1[[#This Row],[2023 F &amp; R]]</f>
        <v>0.25395533498759304</v>
      </c>
      <c r="Y134">
        <v>170</v>
      </c>
      <c r="Z134" t="s">
        <v>82</v>
      </c>
      <c r="AA134" t="s">
        <v>47</v>
      </c>
      <c r="AB134" t="s">
        <v>35</v>
      </c>
      <c r="AD134"/>
    </row>
    <row r="135" spans="1:30" x14ac:dyDescent="0.35">
      <c r="A135">
        <v>3313002</v>
      </c>
      <c r="B135" t="s">
        <v>386</v>
      </c>
      <c r="C135">
        <v>1095</v>
      </c>
      <c r="D135">
        <v>1095</v>
      </c>
      <c r="E135">
        <v>4131</v>
      </c>
      <c r="F135" t="s">
        <v>386</v>
      </c>
      <c r="G135">
        <v>1095</v>
      </c>
      <c r="H135" t="s">
        <v>386</v>
      </c>
      <c r="I135" t="s">
        <v>386</v>
      </c>
      <c r="J135">
        <v>1095</v>
      </c>
      <c r="K135">
        <v>15896</v>
      </c>
      <c r="L135" t="s">
        <v>33</v>
      </c>
      <c r="M135" t="s">
        <v>34</v>
      </c>
      <c r="N135" t="s">
        <v>35</v>
      </c>
      <c r="O135" t="s">
        <v>46</v>
      </c>
      <c r="P135">
        <v>161</v>
      </c>
      <c r="Q135">
        <v>161</v>
      </c>
      <c r="R135" s="4">
        <f>(Table1[[#This Row],[ADM Counts]]-Table1[[#This Row],[ADM count (PEBT DB)]])/Table1[[#This Row],[ADM Counts]]</f>
        <v>0</v>
      </c>
      <c r="S135">
        <v>184</v>
      </c>
      <c r="T135">
        <v>162</v>
      </c>
      <c r="U135" s="4">
        <f>(Table1[[#This Row],[2024 Highest Days Enrollment]]-Table1[[#This Row],[2023 Highest Days Enrollment]])/Table1[[#This Row],[2023 Highest Days Enrollment]]</f>
        <v>-0.11956521739130435</v>
      </c>
      <c r="V135">
        <v>55</v>
      </c>
      <c r="W135">
        <v>113.91800000000001</v>
      </c>
      <c r="X135" s="4">
        <f>(Table1[[#This Row],[2024 F &amp; R]]-Table1[[#This Row],[2023 F &amp; R]])/Table1[[#This Row],[2023 F &amp; R]]</f>
        <v>1.0712363636363638</v>
      </c>
      <c r="Y135">
        <v>63</v>
      </c>
      <c r="Z135" t="s">
        <v>167</v>
      </c>
      <c r="AA135" t="s">
        <v>37</v>
      </c>
      <c r="AB135" t="s">
        <v>35</v>
      </c>
      <c r="AD135"/>
    </row>
    <row r="136" spans="1:30" x14ac:dyDescent="0.35">
      <c r="A136">
        <v>3601002</v>
      </c>
      <c r="B136" t="s">
        <v>387</v>
      </c>
      <c r="C136">
        <v>2252</v>
      </c>
      <c r="D136">
        <v>2252</v>
      </c>
      <c r="F136" t="s">
        <v>388</v>
      </c>
      <c r="G136">
        <v>1209</v>
      </c>
      <c r="H136" t="s">
        <v>389</v>
      </c>
      <c r="I136" t="s">
        <v>388</v>
      </c>
      <c r="J136">
        <v>1209</v>
      </c>
      <c r="K136">
        <v>10160</v>
      </c>
      <c r="L136" t="s">
        <v>33</v>
      </c>
      <c r="M136" t="s">
        <v>41</v>
      </c>
      <c r="N136" t="s">
        <v>35</v>
      </c>
      <c r="O136" t="s">
        <v>35</v>
      </c>
      <c r="P136">
        <v>161</v>
      </c>
      <c r="Q136">
        <v>169</v>
      </c>
      <c r="R136" s="4">
        <f>(Table1[[#This Row],[ADM Counts]]-Table1[[#This Row],[ADM count (PEBT DB)]])/Table1[[#This Row],[ADM Counts]]</f>
        <v>-4.9689440993788817E-2</v>
      </c>
      <c r="S136">
        <v>171</v>
      </c>
      <c r="T136">
        <v>168</v>
      </c>
      <c r="U136" s="4">
        <f>(Table1[[#This Row],[2024 Highest Days Enrollment]]-Table1[[#This Row],[2023 Highest Days Enrollment]])/Table1[[#This Row],[2023 Highest Days Enrollment]]</f>
        <v>-1.7543859649122806E-2</v>
      </c>
      <c r="V136">
        <v>63</v>
      </c>
      <c r="W136">
        <v>84</v>
      </c>
      <c r="X136" s="4">
        <f>(Table1[[#This Row],[2024 F &amp; R]]-Table1[[#This Row],[2023 F &amp; R]])/Table1[[#This Row],[2023 F &amp; R]]</f>
        <v>0.33333333333333331</v>
      </c>
      <c r="Y136">
        <v>48</v>
      </c>
      <c r="Z136" t="s">
        <v>171</v>
      </c>
      <c r="AA136" t="s">
        <v>37</v>
      </c>
      <c r="AB136" t="s">
        <v>35</v>
      </c>
      <c r="AD136"/>
    </row>
    <row r="137" spans="1:30" x14ac:dyDescent="0.35">
      <c r="A137">
        <v>2207001</v>
      </c>
      <c r="B137" t="s">
        <v>240</v>
      </c>
      <c r="C137">
        <v>2100</v>
      </c>
      <c r="D137">
        <v>2100</v>
      </c>
      <c r="F137" t="s">
        <v>390</v>
      </c>
      <c r="G137">
        <v>3950</v>
      </c>
      <c r="H137" t="s">
        <v>391</v>
      </c>
      <c r="I137" t="s">
        <v>390</v>
      </c>
      <c r="J137">
        <v>3950</v>
      </c>
      <c r="K137">
        <v>12512</v>
      </c>
      <c r="L137" t="s">
        <v>33</v>
      </c>
      <c r="M137" t="s">
        <v>41</v>
      </c>
      <c r="N137" t="s">
        <v>46</v>
      </c>
      <c r="O137" t="s">
        <v>46</v>
      </c>
      <c r="P137">
        <v>161</v>
      </c>
      <c r="Q137">
        <v>161</v>
      </c>
      <c r="R137" s="4">
        <f>(Table1[[#This Row],[ADM Counts]]-Table1[[#This Row],[ADM count (PEBT DB)]])/Table1[[#This Row],[ADM Counts]]</f>
        <v>0</v>
      </c>
      <c r="S137">
        <v>192</v>
      </c>
      <c r="T137">
        <v>137</v>
      </c>
      <c r="U137" s="4">
        <f>(Table1[[#This Row],[2024 Highest Days Enrollment]]-Table1[[#This Row],[2023 Highest Days Enrollment]])/Table1[[#This Row],[2023 Highest Days Enrollment]]</f>
        <v>-0.28645833333333331</v>
      </c>
      <c r="V137">
        <v>127.949</v>
      </c>
      <c r="W137">
        <v>97.284000000000006</v>
      </c>
      <c r="X137" s="4">
        <f>(Table1[[#This Row],[2024 F &amp; R]]-Table1[[#This Row],[2023 F &amp; R]])/Table1[[#This Row],[2023 F &amp; R]]</f>
        <v>-0.23966580434391821</v>
      </c>
      <c r="Y137">
        <v>161</v>
      </c>
      <c r="Z137" t="s">
        <v>235</v>
      </c>
      <c r="AA137" t="s">
        <v>47</v>
      </c>
      <c r="AB137" t="s">
        <v>35</v>
      </c>
      <c r="AD137"/>
    </row>
    <row r="138" spans="1:30" x14ac:dyDescent="0.35">
      <c r="A138">
        <v>313001</v>
      </c>
      <c r="B138" t="s">
        <v>392</v>
      </c>
      <c r="C138">
        <v>1925</v>
      </c>
      <c r="D138">
        <v>1925</v>
      </c>
      <c r="F138" t="s">
        <v>393</v>
      </c>
      <c r="G138">
        <v>93</v>
      </c>
      <c r="H138" t="s">
        <v>394</v>
      </c>
      <c r="I138" t="s">
        <v>393</v>
      </c>
      <c r="J138">
        <v>93</v>
      </c>
      <c r="K138">
        <v>10236</v>
      </c>
      <c r="L138" t="s">
        <v>33</v>
      </c>
      <c r="M138" t="s">
        <v>41</v>
      </c>
      <c r="N138" t="s">
        <v>35</v>
      </c>
      <c r="O138" t="s">
        <v>35</v>
      </c>
      <c r="P138">
        <v>162</v>
      </c>
      <c r="Q138">
        <v>164</v>
      </c>
      <c r="R138" s="4">
        <f>(Table1[[#This Row],[ADM Counts]]-Table1[[#This Row],[ADM count (PEBT DB)]])/Table1[[#This Row],[ADM Counts]]</f>
        <v>-1.2345679012345678E-2</v>
      </c>
      <c r="S138">
        <v>155</v>
      </c>
      <c r="T138">
        <v>171</v>
      </c>
      <c r="U138" s="4">
        <f>(Table1[[#This Row],[2024 Highest Days Enrollment]]-Table1[[#This Row],[2023 Highest Days Enrollment]])/Table1[[#This Row],[2023 Highest Days Enrollment]]</f>
        <v>0.1032258064516129</v>
      </c>
      <c r="V138">
        <v>55</v>
      </c>
      <c r="W138">
        <v>76</v>
      </c>
      <c r="X138" s="4">
        <f>(Table1[[#This Row],[2024 F &amp; R]]-Table1[[#This Row],[2023 F &amp; R]])/Table1[[#This Row],[2023 F &amp; R]]</f>
        <v>0.38181818181818183</v>
      </c>
      <c r="Y138">
        <v>65</v>
      </c>
      <c r="Z138" t="s">
        <v>65</v>
      </c>
      <c r="AA138" t="s">
        <v>37</v>
      </c>
      <c r="AB138" t="s">
        <v>35</v>
      </c>
      <c r="AD138"/>
    </row>
    <row r="139" spans="1:30" x14ac:dyDescent="0.35">
      <c r="A139">
        <v>519001</v>
      </c>
      <c r="B139" t="s">
        <v>395</v>
      </c>
      <c r="C139">
        <v>1944</v>
      </c>
      <c r="D139">
        <v>1944</v>
      </c>
      <c r="F139" t="s">
        <v>396</v>
      </c>
      <c r="G139">
        <v>160</v>
      </c>
      <c r="H139" t="s">
        <v>397</v>
      </c>
      <c r="I139" t="s">
        <v>396</v>
      </c>
      <c r="J139">
        <v>160</v>
      </c>
      <c r="K139">
        <v>10340</v>
      </c>
      <c r="L139" t="s">
        <v>33</v>
      </c>
      <c r="M139" t="s">
        <v>41</v>
      </c>
      <c r="N139" t="s">
        <v>35</v>
      </c>
      <c r="O139" t="s">
        <v>35</v>
      </c>
      <c r="P139">
        <v>162</v>
      </c>
      <c r="Q139">
        <v>167</v>
      </c>
      <c r="R139" s="4">
        <f>(Table1[[#This Row],[ADM Counts]]-Table1[[#This Row],[ADM count (PEBT DB)]])/Table1[[#This Row],[ADM Counts]]</f>
        <v>-3.0864197530864196E-2</v>
      </c>
      <c r="S139">
        <v>159</v>
      </c>
      <c r="T139">
        <v>175</v>
      </c>
      <c r="U139" s="4">
        <f>(Table1[[#This Row],[2024 Highest Days Enrollment]]-Table1[[#This Row],[2023 Highest Days Enrollment]])/Table1[[#This Row],[2023 Highest Days Enrollment]]</f>
        <v>0.10062893081761007</v>
      </c>
      <c r="V139">
        <v>56</v>
      </c>
      <c r="W139">
        <v>98</v>
      </c>
      <c r="X139" s="4">
        <f>(Table1[[#This Row],[2024 F &amp; R]]-Table1[[#This Row],[2023 F &amp; R]])/Table1[[#This Row],[2023 F &amp; R]]</f>
        <v>0.75</v>
      </c>
      <c r="Y139">
        <v>59</v>
      </c>
      <c r="Z139" t="s">
        <v>321</v>
      </c>
      <c r="AA139" t="s">
        <v>37</v>
      </c>
      <c r="AB139" t="s">
        <v>35</v>
      </c>
      <c r="AD139"/>
    </row>
    <row r="140" spans="1:30" x14ac:dyDescent="0.35">
      <c r="A140">
        <v>1018002</v>
      </c>
      <c r="B140" t="s">
        <v>398</v>
      </c>
      <c r="C140">
        <v>1999</v>
      </c>
      <c r="D140">
        <v>1999</v>
      </c>
      <c r="F140" t="s">
        <v>399</v>
      </c>
      <c r="G140">
        <v>305</v>
      </c>
      <c r="H140" t="s">
        <v>400</v>
      </c>
      <c r="I140" t="s">
        <v>399</v>
      </c>
      <c r="J140">
        <v>305</v>
      </c>
      <c r="K140">
        <v>10427</v>
      </c>
      <c r="L140" t="s">
        <v>33</v>
      </c>
      <c r="M140" t="s">
        <v>41</v>
      </c>
      <c r="N140" t="s">
        <v>46</v>
      </c>
      <c r="O140" t="s">
        <v>46</v>
      </c>
      <c r="P140">
        <v>162</v>
      </c>
      <c r="Q140">
        <v>161</v>
      </c>
      <c r="R140" s="4">
        <f>(Table1[[#This Row],[ADM Counts]]-Table1[[#This Row],[ADM count (PEBT DB)]])/Table1[[#This Row],[ADM Counts]]</f>
        <v>6.1728395061728392E-3</v>
      </c>
      <c r="S140">
        <v>161</v>
      </c>
      <c r="T140">
        <v>170</v>
      </c>
      <c r="U140" s="4">
        <f>(Table1[[#This Row],[2024 Highest Days Enrollment]]-Table1[[#This Row],[2023 Highest Days Enrollment]])/Table1[[#This Row],[2023 Highest Days Enrollment]]</f>
        <v>5.5900621118012424E-2</v>
      </c>
      <c r="V140">
        <v>110.414</v>
      </c>
      <c r="W140">
        <v>125.17100000000001</v>
      </c>
      <c r="X140" s="4">
        <f>(Table1[[#This Row],[2024 F &amp; R]]-Table1[[#This Row],[2023 F &amp; R]])/Table1[[#This Row],[2023 F &amp; R]]</f>
        <v>0.13365152969732103</v>
      </c>
      <c r="Y140">
        <v>161</v>
      </c>
      <c r="Z140" t="s">
        <v>82</v>
      </c>
      <c r="AA140" t="s">
        <v>47</v>
      </c>
      <c r="AB140" t="s">
        <v>35</v>
      </c>
      <c r="AD140"/>
    </row>
    <row r="141" spans="1:30" x14ac:dyDescent="0.35">
      <c r="A141">
        <v>314001</v>
      </c>
      <c r="B141" t="s">
        <v>163</v>
      </c>
      <c r="C141">
        <v>1924</v>
      </c>
      <c r="D141">
        <v>1924</v>
      </c>
      <c r="F141" t="s">
        <v>401</v>
      </c>
      <c r="G141">
        <v>2733</v>
      </c>
      <c r="H141" t="s">
        <v>402</v>
      </c>
      <c r="I141" t="s">
        <v>401</v>
      </c>
      <c r="J141">
        <v>2733</v>
      </c>
      <c r="K141">
        <v>10272</v>
      </c>
      <c r="L141" t="s">
        <v>33</v>
      </c>
      <c r="M141" t="s">
        <v>41</v>
      </c>
      <c r="N141" t="s">
        <v>35</v>
      </c>
      <c r="O141" t="s">
        <v>35</v>
      </c>
      <c r="P141">
        <v>162</v>
      </c>
      <c r="Q141">
        <v>169</v>
      </c>
      <c r="R141" s="4">
        <f>(Table1[[#This Row],[ADM Counts]]-Table1[[#This Row],[ADM count (PEBT DB)]])/Table1[[#This Row],[ADM Counts]]</f>
        <v>-4.3209876543209874E-2</v>
      </c>
      <c r="S141">
        <v>166</v>
      </c>
      <c r="T141">
        <v>164</v>
      </c>
      <c r="U141" s="4">
        <f>(Table1[[#This Row],[2024 Highest Days Enrollment]]-Table1[[#This Row],[2023 Highest Days Enrollment]])/Table1[[#This Row],[2023 Highest Days Enrollment]]</f>
        <v>-1.2048192771084338E-2</v>
      </c>
      <c r="V141">
        <v>24</v>
      </c>
      <c r="W141">
        <v>32</v>
      </c>
      <c r="X141" s="4">
        <f>(Table1[[#This Row],[2024 F &amp; R]]-Table1[[#This Row],[2023 F &amp; R]])/Table1[[#This Row],[2023 F &amp; R]]</f>
        <v>0.33333333333333331</v>
      </c>
      <c r="Y141">
        <v>41</v>
      </c>
      <c r="Z141" t="s">
        <v>65</v>
      </c>
      <c r="AA141" t="s">
        <v>37</v>
      </c>
      <c r="AB141" t="s">
        <v>35</v>
      </c>
      <c r="AD141"/>
    </row>
    <row r="142" spans="1:30" x14ac:dyDescent="0.35">
      <c r="A142">
        <v>2419006</v>
      </c>
      <c r="B142" t="s">
        <v>294</v>
      </c>
      <c r="C142">
        <v>2138</v>
      </c>
      <c r="D142">
        <v>2138</v>
      </c>
      <c r="F142" t="s">
        <v>403</v>
      </c>
      <c r="G142">
        <v>785</v>
      </c>
      <c r="H142" t="s">
        <v>404</v>
      </c>
      <c r="I142" t="s">
        <v>403</v>
      </c>
      <c r="J142">
        <v>785</v>
      </c>
      <c r="K142">
        <v>10902</v>
      </c>
      <c r="L142" t="s">
        <v>33</v>
      </c>
      <c r="M142" t="s">
        <v>41</v>
      </c>
      <c r="N142" t="s">
        <v>35</v>
      </c>
      <c r="O142" t="s">
        <v>35</v>
      </c>
      <c r="P142">
        <v>163</v>
      </c>
      <c r="Q142">
        <v>166</v>
      </c>
      <c r="R142" s="4">
        <f>(Table1[[#This Row],[ADM Counts]]-Table1[[#This Row],[ADM count (PEBT DB)]])/Table1[[#This Row],[ADM Counts]]</f>
        <v>-1.8404907975460124E-2</v>
      </c>
      <c r="S142">
        <v>165</v>
      </c>
      <c r="T142">
        <v>159</v>
      </c>
      <c r="U142" s="4">
        <f>(Table1[[#This Row],[2024 Highest Days Enrollment]]-Table1[[#This Row],[2023 Highest Days Enrollment]])/Table1[[#This Row],[2023 Highest Days Enrollment]]</f>
        <v>-3.6363636363636362E-2</v>
      </c>
      <c r="V142">
        <v>40</v>
      </c>
      <c r="W142">
        <v>74</v>
      </c>
      <c r="X142" s="4">
        <f>(Table1[[#This Row],[2024 F &amp; R]]-Table1[[#This Row],[2023 F &amp; R]])/Table1[[#This Row],[2023 F &amp; R]]</f>
        <v>0.85</v>
      </c>
      <c r="Y142">
        <v>52</v>
      </c>
      <c r="Z142" t="s">
        <v>36</v>
      </c>
      <c r="AA142" t="s">
        <v>37</v>
      </c>
      <c r="AB142" t="s">
        <v>35</v>
      </c>
      <c r="AD142"/>
    </row>
    <row r="143" spans="1:30" x14ac:dyDescent="0.35">
      <c r="A143">
        <v>3121001</v>
      </c>
      <c r="B143" t="s">
        <v>405</v>
      </c>
      <c r="C143">
        <v>2213</v>
      </c>
      <c r="D143">
        <v>2213</v>
      </c>
      <c r="F143" t="s">
        <v>406</v>
      </c>
      <c r="G143">
        <v>1075</v>
      </c>
      <c r="H143" t="s">
        <v>407</v>
      </c>
      <c r="I143" t="s">
        <v>406</v>
      </c>
      <c r="J143">
        <v>1075</v>
      </c>
      <c r="K143">
        <v>11166</v>
      </c>
      <c r="L143" t="s">
        <v>33</v>
      </c>
      <c r="M143" t="s">
        <v>41</v>
      </c>
      <c r="N143" t="s">
        <v>35</v>
      </c>
      <c r="O143" t="s">
        <v>46</v>
      </c>
      <c r="P143">
        <v>163</v>
      </c>
      <c r="Q143">
        <v>163</v>
      </c>
      <c r="R143" s="4">
        <f>(Table1[[#This Row],[ADM Counts]]-Table1[[#This Row],[ADM count (PEBT DB)]])/Table1[[#This Row],[ADM Counts]]</f>
        <v>0</v>
      </c>
      <c r="S143">
        <v>169</v>
      </c>
      <c r="T143">
        <v>171</v>
      </c>
      <c r="U143" s="4">
        <f>(Table1[[#This Row],[2024 Highest Days Enrollment]]-Table1[[#This Row],[2023 Highest Days Enrollment]])/Table1[[#This Row],[2023 Highest Days Enrollment]]</f>
        <v>1.1834319526627219E-2</v>
      </c>
      <c r="V143">
        <v>70</v>
      </c>
      <c r="W143">
        <v>110.346</v>
      </c>
      <c r="X143" s="4">
        <f>(Table1[[#This Row],[2024 F &amp; R]]-Table1[[#This Row],[2023 F &amp; R]])/Table1[[#This Row],[2023 F &amp; R]]</f>
        <v>0.57637142857142865</v>
      </c>
      <c r="Y143">
        <v>129</v>
      </c>
      <c r="Z143" t="s">
        <v>82</v>
      </c>
      <c r="AA143" t="s">
        <v>37</v>
      </c>
      <c r="AB143" t="s">
        <v>35</v>
      </c>
      <c r="AD143"/>
    </row>
    <row r="144" spans="1:30" x14ac:dyDescent="0.35">
      <c r="A144">
        <v>3105002</v>
      </c>
      <c r="B144" t="s">
        <v>408</v>
      </c>
      <c r="C144">
        <v>2217</v>
      </c>
      <c r="D144">
        <v>2217</v>
      </c>
      <c r="F144" t="s">
        <v>409</v>
      </c>
      <c r="G144">
        <v>1083</v>
      </c>
      <c r="H144" t="s">
        <v>410</v>
      </c>
      <c r="I144" t="s">
        <v>409</v>
      </c>
      <c r="J144">
        <v>1083</v>
      </c>
      <c r="K144">
        <v>11153</v>
      </c>
      <c r="L144" t="s">
        <v>33</v>
      </c>
      <c r="M144" t="s">
        <v>41</v>
      </c>
      <c r="N144" t="s">
        <v>46</v>
      </c>
      <c r="O144" t="s">
        <v>46</v>
      </c>
      <c r="P144">
        <v>163</v>
      </c>
      <c r="Q144">
        <v>171</v>
      </c>
      <c r="R144" s="4">
        <f>(Table1[[#This Row],[ADM Counts]]-Table1[[#This Row],[ADM count (PEBT DB)]])/Table1[[#This Row],[ADM Counts]]</f>
        <v>-4.9079754601226995E-2</v>
      </c>
      <c r="S144">
        <v>172</v>
      </c>
      <c r="T144">
        <v>181</v>
      </c>
      <c r="U144" s="4">
        <f>(Table1[[#This Row],[2024 Highest Days Enrollment]]-Table1[[#This Row],[2023 Highest Days Enrollment]])/Table1[[#This Row],[2023 Highest Days Enrollment]]</f>
        <v>5.232558139534884E-2</v>
      </c>
      <c r="V144">
        <v>110.871</v>
      </c>
      <c r="W144">
        <v>116.673</v>
      </c>
      <c r="X144" s="4">
        <f>(Table1[[#This Row],[2024 F &amp; R]]-Table1[[#This Row],[2023 F &amp; R]])/Table1[[#This Row],[2023 F &amp; R]]</f>
        <v>5.233108748004444E-2</v>
      </c>
      <c r="Y144">
        <v>171</v>
      </c>
      <c r="Z144" t="s">
        <v>82</v>
      </c>
      <c r="AA144" t="s">
        <v>47</v>
      </c>
      <c r="AB144" t="s">
        <v>35</v>
      </c>
      <c r="AD144"/>
    </row>
    <row r="145" spans="1:30" x14ac:dyDescent="0.35">
      <c r="A145">
        <v>1707001</v>
      </c>
      <c r="B145" t="s">
        <v>346</v>
      </c>
      <c r="C145">
        <v>2054</v>
      </c>
      <c r="D145">
        <v>2148</v>
      </c>
      <c r="F145" t="s">
        <v>411</v>
      </c>
      <c r="G145">
        <v>5680</v>
      </c>
      <c r="H145" t="s">
        <v>411</v>
      </c>
      <c r="I145" t="s">
        <v>411</v>
      </c>
      <c r="J145">
        <v>5680</v>
      </c>
      <c r="K145">
        <v>16866</v>
      </c>
      <c r="L145" t="s">
        <v>33</v>
      </c>
      <c r="M145" t="s">
        <v>41</v>
      </c>
      <c r="N145" t="s">
        <v>46</v>
      </c>
      <c r="O145" t="s">
        <v>46</v>
      </c>
      <c r="P145">
        <v>164</v>
      </c>
      <c r="Q145">
        <v>69</v>
      </c>
      <c r="R145" s="4">
        <f>(Table1[[#This Row],[ADM Counts]]-Table1[[#This Row],[ADM count (PEBT DB)]])/Table1[[#This Row],[ADM Counts]]</f>
        <v>0.57926829268292679</v>
      </c>
      <c r="S145">
        <v>104</v>
      </c>
      <c r="T145">
        <v>173</v>
      </c>
      <c r="U145" s="4">
        <f>(Table1[[#This Row],[2024 Highest Days Enrollment]]-Table1[[#This Row],[2023 Highest Days Enrollment]])/Table1[[#This Row],[2023 Highest Days Enrollment]]</f>
        <v>0.66346153846153844</v>
      </c>
      <c r="V145">
        <v>71.614000000000004</v>
      </c>
      <c r="W145">
        <v>119.128</v>
      </c>
      <c r="X145" s="4">
        <f>(Table1[[#This Row],[2024 F &amp; R]]-Table1[[#This Row],[2023 F &amp; R]])/Table1[[#This Row],[2023 F &amp; R]]</f>
        <v>0.66347362247605202</v>
      </c>
      <c r="Y145">
        <v>69</v>
      </c>
      <c r="Z145" t="s">
        <v>97</v>
      </c>
      <c r="AA145" t="s">
        <v>47</v>
      </c>
      <c r="AB145" t="s">
        <v>35</v>
      </c>
      <c r="AD145"/>
    </row>
    <row r="146" spans="1:30" x14ac:dyDescent="0.35">
      <c r="A146">
        <v>2914001</v>
      </c>
      <c r="B146" t="s">
        <v>246</v>
      </c>
      <c r="C146">
        <v>2198</v>
      </c>
      <c r="D146">
        <v>2198</v>
      </c>
      <c r="F146" t="s">
        <v>412</v>
      </c>
      <c r="G146">
        <v>1021</v>
      </c>
      <c r="H146" t="s">
        <v>413</v>
      </c>
      <c r="I146" t="s">
        <v>412</v>
      </c>
      <c r="J146">
        <v>1021</v>
      </c>
      <c r="K146">
        <v>11105</v>
      </c>
      <c r="L146" t="s">
        <v>33</v>
      </c>
      <c r="M146" t="s">
        <v>41</v>
      </c>
      <c r="N146" t="s">
        <v>35</v>
      </c>
      <c r="O146" t="s">
        <v>46</v>
      </c>
      <c r="P146">
        <v>165</v>
      </c>
      <c r="Q146">
        <v>165</v>
      </c>
      <c r="R146" s="4">
        <f>(Table1[[#This Row],[ADM Counts]]-Table1[[#This Row],[ADM count (PEBT DB)]])/Table1[[#This Row],[ADM Counts]]</f>
        <v>0</v>
      </c>
      <c r="S146">
        <v>182</v>
      </c>
      <c r="T146">
        <v>191</v>
      </c>
      <c r="U146" s="4">
        <f>(Table1[[#This Row],[2024 Highest Days Enrollment]]-Table1[[#This Row],[2023 Highest Days Enrollment]])/Table1[[#This Row],[2023 Highest Days Enrollment]]</f>
        <v>4.9450549450549448E-2</v>
      </c>
      <c r="V146">
        <v>63</v>
      </c>
      <c r="W146">
        <v>137.214</v>
      </c>
      <c r="X146" s="4">
        <f>(Table1[[#This Row],[2024 F &amp; R]]-Table1[[#This Row],[2023 F &amp; R]])/Table1[[#This Row],[2023 F &amp; R]]</f>
        <v>1.1779999999999999</v>
      </c>
      <c r="Y146">
        <v>64</v>
      </c>
      <c r="Z146" t="s">
        <v>189</v>
      </c>
      <c r="AA146" t="s">
        <v>37</v>
      </c>
      <c r="AB146" t="s">
        <v>35</v>
      </c>
      <c r="AD146"/>
    </row>
    <row r="147" spans="1:30" x14ac:dyDescent="0.35">
      <c r="A147">
        <v>1016002</v>
      </c>
      <c r="B147" t="s">
        <v>414</v>
      </c>
      <c r="C147">
        <v>1777</v>
      </c>
      <c r="D147">
        <v>1777</v>
      </c>
      <c r="F147" t="s">
        <v>415</v>
      </c>
      <c r="G147">
        <v>4391</v>
      </c>
      <c r="H147" t="s">
        <v>415</v>
      </c>
      <c r="I147" t="s">
        <v>415</v>
      </c>
      <c r="J147">
        <v>4391</v>
      </c>
      <c r="K147">
        <v>11356</v>
      </c>
      <c r="L147" t="s">
        <v>263</v>
      </c>
      <c r="M147" t="s">
        <v>34</v>
      </c>
      <c r="N147" t="s">
        <v>46</v>
      </c>
      <c r="O147" t="s">
        <v>46</v>
      </c>
      <c r="P147">
        <v>165</v>
      </c>
      <c r="Q147">
        <v>165</v>
      </c>
      <c r="R147" s="4">
        <f>(Table1[[#This Row],[ADM Counts]]-Table1[[#This Row],[ADM count (PEBT DB)]])/Table1[[#This Row],[ADM Counts]]</f>
        <v>0</v>
      </c>
      <c r="S147">
        <v>115</v>
      </c>
      <c r="T147">
        <v>160</v>
      </c>
      <c r="U147" s="4">
        <f>(Table1[[#This Row],[2024 Highest Days Enrollment]]-Table1[[#This Row],[2023 Highest Days Enrollment]])/Table1[[#This Row],[2023 Highest Days Enrollment]]</f>
        <v>0.39130434782608697</v>
      </c>
      <c r="V147">
        <v>161.15</v>
      </c>
      <c r="W147">
        <v>160</v>
      </c>
      <c r="X147" s="4">
        <f>(Table1[[#This Row],[2024 F &amp; R]]-Table1[[#This Row],[2023 F &amp; R]])/Table1[[#This Row],[2023 F &amp; R]]</f>
        <v>-7.1362085013962498E-3</v>
      </c>
      <c r="Y147">
        <v>165</v>
      </c>
      <c r="Z147" t="s">
        <v>416</v>
      </c>
      <c r="AA147" t="s">
        <v>47</v>
      </c>
      <c r="AB147" t="s">
        <v>35</v>
      </c>
      <c r="AD147"/>
    </row>
    <row r="148" spans="1:30" x14ac:dyDescent="0.35">
      <c r="A148">
        <v>1025001</v>
      </c>
      <c r="B148" t="s">
        <v>184</v>
      </c>
      <c r="C148">
        <v>1997</v>
      </c>
      <c r="D148">
        <v>1997</v>
      </c>
      <c r="F148" t="s">
        <v>417</v>
      </c>
      <c r="G148">
        <v>299</v>
      </c>
      <c r="H148" t="s">
        <v>418</v>
      </c>
      <c r="I148" t="s">
        <v>417</v>
      </c>
      <c r="J148">
        <v>299</v>
      </c>
      <c r="K148">
        <v>10456</v>
      </c>
      <c r="L148" t="s">
        <v>33</v>
      </c>
      <c r="M148" t="s">
        <v>41</v>
      </c>
      <c r="N148" t="s">
        <v>46</v>
      </c>
      <c r="O148" t="s">
        <v>46</v>
      </c>
      <c r="P148">
        <v>166</v>
      </c>
      <c r="Q148">
        <v>166</v>
      </c>
      <c r="R148" s="4">
        <f>(Table1[[#This Row],[ADM Counts]]-Table1[[#This Row],[ADM count (PEBT DB)]])/Table1[[#This Row],[ADM Counts]]</f>
        <v>0</v>
      </c>
      <c r="S148">
        <v>176</v>
      </c>
      <c r="T148">
        <v>190</v>
      </c>
      <c r="U148" s="4">
        <f>(Table1[[#This Row],[2024 Highest Days Enrollment]]-Table1[[#This Row],[2023 Highest Days Enrollment]])/Table1[[#This Row],[2023 Highest Days Enrollment]]</f>
        <v>7.9545454545454544E-2</v>
      </c>
      <c r="V148">
        <v>120.05</v>
      </c>
      <c r="W148">
        <v>190</v>
      </c>
      <c r="X148" s="4">
        <f>(Table1[[#This Row],[2024 F &amp; R]]-Table1[[#This Row],[2023 F &amp; R]])/Table1[[#This Row],[2023 F &amp; R]]</f>
        <v>0.58267388588088298</v>
      </c>
      <c r="Y148">
        <v>166</v>
      </c>
      <c r="Z148" t="s">
        <v>153</v>
      </c>
      <c r="AA148" t="s">
        <v>47</v>
      </c>
      <c r="AB148" t="s">
        <v>35</v>
      </c>
      <c r="AD148"/>
    </row>
    <row r="149" spans="1:30" x14ac:dyDescent="0.35">
      <c r="A149">
        <v>1603003</v>
      </c>
      <c r="B149" t="s">
        <v>419</v>
      </c>
      <c r="C149">
        <v>2050</v>
      </c>
      <c r="D149">
        <v>2050</v>
      </c>
      <c r="F149" t="s">
        <v>420</v>
      </c>
      <c r="G149">
        <v>1295</v>
      </c>
      <c r="H149" t="s">
        <v>420</v>
      </c>
      <c r="I149" t="s">
        <v>420</v>
      </c>
      <c r="J149">
        <v>1295</v>
      </c>
      <c r="K149">
        <v>14201</v>
      </c>
      <c r="L149" t="s">
        <v>33</v>
      </c>
      <c r="M149" t="s">
        <v>41</v>
      </c>
      <c r="N149" t="s">
        <v>46</v>
      </c>
      <c r="O149" t="s">
        <v>46</v>
      </c>
      <c r="P149">
        <v>166</v>
      </c>
      <c r="Q149">
        <v>173</v>
      </c>
      <c r="R149" s="4">
        <f>(Table1[[#This Row],[ADM Counts]]-Table1[[#This Row],[ADM count (PEBT DB)]])/Table1[[#This Row],[ADM Counts]]</f>
        <v>-4.2168674698795178E-2</v>
      </c>
      <c r="S149">
        <v>173</v>
      </c>
      <c r="T149">
        <v>170</v>
      </c>
      <c r="U149" s="4">
        <f>(Table1[[#This Row],[2024 Highest Days Enrollment]]-Table1[[#This Row],[2023 Highest Days Enrollment]])/Table1[[#This Row],[2023 Highest Days Enrollment]]</f>
        <v>-1.7341040462427744E-2</v>
      </c>
      <c r="V149">
        <v>119.16200000000001</v>
      </c>
      <c r="W149">
        <v>117.096</v>
      </c>
      <c r="X149" s="4">
        <f>(Table1[[#This Row],[2024 F &amp; R]]-Table1[[#This Row],[2023 F &amp; R]])/Table1[[#This Row],[2023 F &amp; R]]</f>
        <v>-1.7337741897584819E-2</v>
      </c>
      <c r="Y149">
        <v>173</v>
      </c>
      <c r="Z149" t="s">
        <v>171</v>
      </c>
      <c r="AA149" t="s">
        <v>47</v>
      </c>
      <c r="AB149" t="s">
        <v>35</v>
      </c>
      <c r="AD149"/>
    </row>
    <row r="150" spans="1:30" x14ac:dyDescent="0.35">
      <c r="A150">
        <v>3420001</v>
      </c>
      <c r="B150" t="s">
        <v>421</v>
      </c>
      <c r="C150">
        <v>2242</v>
      </c>
      <c r="D150">
        <v>2242</v>
      </c>
      <c r="F150" t="s">
        <v>422</v>
      </c>
      <c r="G150">
        <v>2714</v>
      </c>
      <c r="H150" t="s">
        <v>422</v>
      </c>
      <c r="I150" t="s">
        <v>422</v>
      </c>
      <c r="J150">
        <v>2714</v>
      </c>
      <c r="K150">
        <v>15619</v>
      </c>
      <c r="L150" t="s">
        <v>33</v>
      </c>
      <c r="M150" t="s">
        <v>41</v>
      </c>
      <c r="N150" t="s">
        <v>35</v>
      </c>
      <c r="O150" t="s">
        <v>46</v>
      </c>
      <c r="P150">
        <v>166</v>
      </c>
      <c r="Q150">
        <v>174</v>
      </c>
      <c r="R150" s="4">
        <f>(Table1[[#This Row],[ADM Counts]]-Table1[[#This Row],[ADM count (PEBT DB)]])/Table1[[#This Row],[ADM Counts]]</f>
        <v>-4.8192771084337352E-2</v>
      </c>
      <c r="S150">
        <v>187</v>
      </c>
      <c r="T150">
        <v>169</v>
      </c>
      <c r="U150" s="4">
        <f>(Table1[[#This Row],[2024 Highest Days Enrollment]]-Table1[[#This Row],[2023 Highest Days Enrollment]])/Table1[[#This Row],[2023 Highest Days Enrollment]]</f>
        <v>-9.6256684491978606E-2</v>
      </c>
      <c r="V150">
        <v>92</v>
      </c>
      <c r="W150">
        <v>108</v>
      </c>
      <c r="X150" s="4">
        <f>(Table1[[#This Row],[2024 F &amp; R]]-Table1[[#This Row],[2023 F &amp; R]])/Table1[[#This Row],[2023 F &amp; R]]</f>
        <v>0.17391304347826086</v>
      </c>
      <c r="Y150">
        <v>70</v>
      </c>
      <c r="Z150" t="s">
        <v>61</v>
      </c>
      <c r="AA150" t="s">
        <v>37</v>
      </c>
      <c r="AB150" t="s">
        <v>35</v>
      </c>
      <c r="AD150"/>
    </row>
    <row r="151" spans="1:30" x14ac:dyDescent="0.35">
      <c r="A151">
        <v>1019001</v>
      </c>
      <c r="B151" t="s">
        <v>423</v>
      </c>
      <c r="C151">
        <v>1994</v>
      </c>
      <c r="D151">
        <v>1994</v>
      </c>
      <c r="F151" t="s">
        <v>424</v>
      </c>
      <c r="G151">
        <v>289</v>
      </c>
      <c r="H151" t="s">
        <v>424</v>
      </c>
      <c r="I151" t="s">
        <v>424</v>
      </c>
      <c r="J151">
        <v>289</v>
      </c>
      <c r="K151">
        <v>10445</v>
      </c>
      <c r="L151" t="s">
        <v>33</v>
      </c>
      <c r="M151" t="s">
        <v>41</v>
      </c>
      <c r="N151" t="s">
        <v>46</v>
      </c>
      <c r="O151" t="s">
        <v>46</v>
      </c>
      <c r="P151">
        <v>167</v>
      </c>
      <c r="Q151">
        <v>170</v>
      </c>
      <c r="R151" s="4">
        <f>(Table1[[#This Row],[ADM Counts]]-Table1[[#This Row],[ADM count (PEBT DB)]])/Table1[[#This Row],[ADM Counts]]</f>
        <v>-1.7964071856287425E-2</v>
      </c>
      <c r="S151">
        <v>168</v>
      </c>
      <c r="T151">
        <v>164</v>
      </c>
      <c r="U151" s="4">
        <f>(Table1[[#This Row],[2024 Highest Days Enrollment]]-Table1[[#This Row],[2023 Highest Days Enrollment]])/Table1[[#This Row],[2023 Highest Days Enrollment]]</f>
        <v>-2.3809523809523808E-2</v>
      </c>
      <c r="V151">
        <v>121.682</v>
      </c>
      <c r="W151">
        <v>140.22</v>
      </c>
      <c r="X151" s="4">
        <f>(Table1[[#This Row],[2024 F &amp; R]]-Table1[[#This Row],[2023 F &amp; R]])/Table1[[#This Row],[2023 F &amp; R]]</f>
        <v>0.15234792327542279</v>
      </c>
      <c r="Y151">
        <v>170</v>
      </c>
      <c r="Z151" t="s">
        <v>36</v>
      </c>
      <c r="AA151" t="s">
        <v>47</v>
      </c>
      <c r="AB151" t="s">
        <v>35</v>
      </c>
      <c r="AD151"/>
    </row>
    <row r="152" spans="1:30" x14ac:dyDescent="0.35">
      <c r="A152">
        <v>1811002</v>
      </c>
      <c r="B152" t="s">
        <v>51</v>
      </c>
      <c r="C152">
        <v>2057</v>
      </c>
      <c r="D152">
        <v>2057</v>
      </c>
      <c r="F152" t="s">
        <v>425</v>
      </c>
      <c r="G152">
        <v>476</v>
      </c>
      <c r="H152" t="s">
        <v>426</v>
      </c>
      <c r="I152" t="s">
        <v>425</v>
      </c>
      <c r="J152">
        <v>476</v>
      </c>
      <c r="K152">
        <v>10568</v>
      </c>
      <c r="L152" t="s">
        <v>33</v>
      </c>
      <c r="M152" t="s">
        <v>41</v>
      </c>
      <c r="N152" t="s">
        <v>46</v>
      </c>
      <c r="O152" t="s">
        <v>46</v>
      </c>
      <c r="P152">
        <v>167</v>
      </c>
      <c r="Q152">
        <v>170</v>
      </c>
      <c r="R152" s="4">
        <f>(Table1[[#This Row],[ADM Counts]]-Table1[[#This Row],[ADM count (PEBT DB)]])/Table1[[#This Row],[ADM Counts]]</f>
        <v>-1.7964071856287425E-2</v>
      </c>
      <c r="S152">
        <v>171</v>
      </c>
      <c r="T152">
        <v>192</v>
      </c>
      <c r="U152" s="4">
        <f>(Table1[[#This Row],[2024 Highest Days Enrollment]]-Table1[[#This Row],[2023 Highest Days Enrollment]])/Table1[[#This Row],[2023 Highest Days Enrollment]]</f>
        <v>0.12280701754385964</v>
      </c>
      <c r="V152">
        <v>125.753</v>
      </c>
      <c r="W152">
        <v>144.38399999999999</v>
      </c>
      <c r="X152" s="4">
        <f>(Table1[[#This Row],[2024 F &amp; R]]-Table1[[#This Row],[2023 F &amp; R]])/Table1[[#This Row],[2023 F &amp; R]]</f>
        <v>0.14815551120052792</v>
      </c>
      <c r="Y152">
        <v>170</v>
      </c>
      <c r="Z152" t="s">
        <v>42</v>
      </c>
      <c r="AA152" t="s">
        <v>47</v>
      </c>
      <c r="AB152" t="s">
        <v>35</v>
      </c>
      <c r="AD152"/>
    </row>
    <row r="153" spans="1:30" x14ac:dyDescent="0.35">
      <c r="A153">
        <v>1303002</v>
      </c>
      <c r="B153" t="s">
        <v>155</v>
      </c>
      <c r="C153">
        <v>2015</v>
      </c>
      <c r="D153">
        <v>2015</v>
      </c>
      <c r="F153" t="s">
        <v>427</v>
      </c>
      <c r="G153">
        <v>346</v>
      </c>
      <c r="H153" t="s">
        <v>428</v>
      </c>
      <c r="I153" t="s">
        <v>427</v>
      </c>
      <c r="J153">
        <v>346</v>
      </c>
      <c r="K153">
        <v>16816</v>
      </c>
      <c r="L153" t="s">
        <v>33</v>
      </c>
      <c r="M153" t="s">
        <v>41</v>
      </c>
      <c r="N153" t="s">
        <v>35</v>
      </c>
      <c r="O153" t="s">
        <v>46</v>
      </c>
      <c r="P153">
        <v>168</v>
      </c>
      <c r="Q153">
        <v>168</v>
      </c>
      <c r="R153" s="4">
        <f>(Table1[[#This Row],[ADM Counts]]-Table1[[#This Row],[ADM count (PEBT DB)]])/Table1[[#This Row],[ADM Counts]]</f>
        <v>0</v>
      </c>
      <c r="T153">
        <v>166</v>
      </c>
      <c r="U153" s="4" t="e">
        <f>(Table1[[#This Row],[2024 Highest Days Enrollment]]-Table1[[#This Row],[2023 Highest Days Enrollment]])/Table1[[#This Row],[2023 Highest Days Enrollment]]</f>
        <v>#DIV/0!</v>
      </c>
      <c r="W153">
        <v>117.28400000000001</v>
      </c>
      <c r="X153" s="4" t="e">
        <f>(Table1[[#This Row],[2024 F &amp; R]]-Table1[[#This Row],[2023 F &amp; R]])/Table1[[#This Row],[2023 F &amp; R]]</f>
        <v>#DIV/0!</v>
      </c>
      <c r="Y153">
        <v>63</v>
      </c>
      <c r="Z153" t="s">
        <v>36</v>
      </c>
      <c r="AA153" t="s">
        <v>37</v>
      </c>
      <c r="AB153" t="s">
        <v>35</v>
      </c>
      <c r="AC153" t="s">
        <v>158</v>
      </c>
      <c r="AD153"/>
    </row>
    <row r="154" spans="1:30" x14ac:dyDescent="0.35">
      <c r="A154">
        <v>216001</v>
      </c>
      <c r="B154" t="s">
        <v>66</v>
      </c>
      <c r="C154">
        <v>1900</v>
      </c>
      <c r="D154">
        <v>1900</v>
      </c>
      <c r="F154" t="s">
        <v>429</v>
      </c>
      <c r="G154">
        <v>3162</v>
      </c>
      <c r="H154" t="s">
        <v>430</v>
      </c>
      <c r="I154" t="s">
        <v>429</v>
      </c>
      <c r="J154">
        <v>3162</v>
      </c>
      <c r="K154">
        <v>12530</v>
      </c>
      <c r="L154" t="s">
        <v>33</v>
      </c>
      <c r="M154" t="s">
        <v>41</v>
      </c>
      <c r="N154" t="s">
        <v>35</v>
      </c>
      <c r="O154" t="s">
        <v>35</v>
      </c>
      <c r="P154">
        <v>169</v>
      </c>
      <c r="Q154">
        <v>171</v>
      </c>
      <c r="R154" s="4">
        <f>(Table1[[#This Row],[ADM Counts]]-Table1[[#This Row],[ADM count (PEBT DB)]])/Table1[[#This Row],[ADM Counts]]</f>
        <v>-1.1834319526627219E-2</v>
      </c>
      <c r="S154">
        <v>171</v>
      </c>
      <c r="T154">
        <v>181</v>
      </c>
      <c r="U154" s="4">
        <f>(Table1[[#This Row],[2024 Highest Days Enrollment]]-Table1[[#This Row],[2023 Highest Days Enrollment]])/Table1[[#This Row],[2023 Highest Days Enrollment]]</f>
        <v>5.8479532163742687E-2</v>
      </c>
      <c r="V154">
        <v>55</v>
      </c>
      <c r="W154">
        <v>76</v>
      </c>
      <c r="X154" s="4">
        <f>(Table1[[#This Row],[2024 F &amp; R]]-Table1[[#This Row],[2023 F &amp; R]])/Table1[[#This Row],[2023 F &amp; R]]</f>
        <v>0.38181818181818183</v>
      </c>
      <c r="Y154">
        <v>53</v>
      </c>
      <c r="Z154" t="s">
        <v>431</v>
      </c>
      <c r="AA154" t="s">
        <v>37</v>
      </c>
      <c r="AB154" t="s">
        <v>35</v>
      </c>
      <c r="AD154"/>
    </row>
    <row r="155" spans="1:30" x14ac:dyDescent="0.35">
      <c r="A155">
        <v>816001</v>
      </c>
      <c r="B155" t="s">
        <v>79</v>
      </c>
      <c r="C155">
        <v>1973</v>
      </c>
      <c r="D155">
        <v>1973</v>
      </c>
      <c r="F155" t="s">
        <v>432</v>
      </c>
      <c r="G155">
        <v>228</v>
      </c>
      <c r="H155" t="s">
        <v>433</v>
      </c>
      <c r="I155" t="s">
        <v>432</v>
      </c>
      <c r="J155">
        <v>228</v>
      </c>
      <c r="K155">
        <v>10386</v>
      </c>
      <c r="L155" t="s">
        <v>33</v>
      </c>
      <c r="M155" t="s">
        <v>41</v>
      </c>
      <c r="N155" t="s">
        <v>46</v>
      </c>
      <c r="O155" t="s">
        <v>46</v>
      </c>
      <c r="P155">
        <v>170</v>
      </c>
      <c r="Q155">
        <v>170</v>
      </c>
      <c r="R155" s="4">
        <f>(Table1[[#This Row],[ADM Counts]]-Table1[[#This Row],[ADM count (PEBT DB)]])/Table1[[#This Row],[ADM Counts]]</f>
        <v>0</v>
      </c>
      <c r="S155">
        <v>1867</v>
      </c>
      <c r="T155">
        <v>141</v>
      </c>
      <c r="U155" s="4">
        <f>(Table1[[#This Row],[2024 Highest Days Enrollment]]-Table1[[#This Row],[2023 Highest Days Enrollment]])/Table1[[#This Row],[2023 Highest Days Enrollment]]</f>
        <v>-0.92447777182645952</v>
      </c>
      <c r="V155">
        <v>99.188000000000002</v>
      </c>
      <c r="W155">
        <v>102.084</v>
      </c>
      <c r="X155" s="4">
        <f>(Table1[[#This Row],[2024 F &amp; R]]-Table1[[#This Row],[2023 F &amp; R]])/Table1[[#This Row],[2023 F &amp; R]]</f>
        <v>2.9197080291970809E-2</v>
      </c>
      <c r="Y155">
        <v>170</v>
      </c>
      <c r="Z155" t="s">
        <v>42</v>
      </c>
      <c r="AA155" t="s">
        <v>47</v>
      </c>
      <c r="AB155" t="s">
        <v>35</v>
      </c>
      <c r="AD155"/>
    </row>
    <row r="156" spans="1:30" x14ac:dyDescent="0.35">
      <c r="A156">
        <v>2112001</v>
      </c>
      <c r="B156" t="s">
        <v>58</v>
      </c>
      <c r="C156">
        <v>2097</v>
      </c>
      <c r="D156">
        <v>2097</v>
      </c>
      <c r="F156" t="s">
        <v>434</v>
      </c>
      <c r="G156">
        <v>629</v>
      </c>
      <c r="H156" t="s">
        <v>435</v>
      </c>
      <c r="I156" t="s">
        <v>436</v>
      </c>
      <c r="J156">
        <v>629</v>
      </c>
      <c r="K156">
        <v>10719</v>
      </c>
      <c r="L156" t="s">
        <v>33</v>
      </c>
      <c r="M156" t="s">
        <v>41</v>
      </c>
      <c r="N156" t="s">
        <v>46</v>
      </c>
      <c r="O156" t="s">
        <v>46</v>
      </c>
      <c r="P156">
        <v>170</v>
      </c>
      <c r="Q156">
        <v>184</v>
      </c>
      <c r="R156" s="4">
        <f>(Table1[[#This Row],[ADM Counts]]-Table1[[#This Row],[ADM count (PEBT DB)]])/Table1[[#This Row],[ADM Counts]]</f>
        <v>-8.2352941176470587E-2</v>
      </c>
      <c r="S156">
        <v>287</v>
      </c>
      <c r="T156">
        <v>249</v>
      </c>
      <c r="U156" s="4">
        <f>(Table1[[#This Row],[2024 Highest Days Enrollment]]-Table1[[#This Row],[2023 Highest Days Enrollment]])/Table1[[#This Row],[2023 Highest Days Enrollment]]</f>
        <v>-0.13240418118466898</v>
      </c>
      <c r="V156">
        <v>200.75700000000001</v>
      </c>
      <c r="W156">
        <v>225.84299999999999</v>
      </c>
      <c r="X156" s="4">
        <f>(Table1[[#This Row],[2024 F &amp; R]]-Table1[[#This Row],[2023 F &amp; R]])/Table1[[#This Row],[2023 F &amp; R]]</f>
        <v>0.12495703761263609</v>
      </c>
      <c r="Y156">
        <v>184</v>
      </c>
      <c r="Z156" t="s">
        <v>50</v>
      </c>
      <c r="AA156" t="s">
        <v>47</v>
      </c>
      <c r="AB156" t="s">
        <v>35</v>
      </c>
      <c r="AD156"/>
    </row>
    <row r="157" spans="1:30" x14ac:dyDescent="0.35">
      <c r="A157">
        <v>2618002</v>
      </c>
      <c r="B157" t="s">
        <v>437</v>
      </c>
      <c r="C157">
        <v>2182</v>
      </c>
      <c r="D157">
        <v>2182</v>
      </c>
      <c r="F157" t="s">
        <v>438</v>
      </c>
      <c r="G157">
        <v>4216</v>
      </c>
      <c r="H157" t="s">
        <v>326</v>
      </c>
      <c r="I157" t="s">
        <v>438</v>
      </c>
      <c r="J157">
        <v>4216</v>
      </c>
      <c r="K157">
        <v>13481</v>
      </c>
      <c r="L157" t="s">
        <v>33</v>
      </c>
      <c r="M157" t="s">
        <v>34</v>
      </c>
      <c r="N157" t="s">
        <v>46</v>
      </c>
      <c r="O157" t="s">
        <v>46</v>
      </c>
      <c r="P157">
        <v>171</v>
      </c>
      <c r="Q157">
        <v>173</v>
      </c>
      <c r="R157" s="4">
        <f>(Table1[[#This Row],[ADM Counts]]-Table1[[#This Row],[ADM count (PEBT DB)]])/Table1[[#This Row],[ADM Counts]]</f>
        <v>-1.1695906432748537E-2</v>
      </c>
      <c r="S157">
        <v>176</v>
      </c>
      <c r="T157">
        <v>171</v>
      </c>
      <c r="U157" s="4">
        <f>(Table1[[#This Row],[2024 Highest Days Enrollment]]-Table1[[#This Row],[2023 Highest Days Enrollment]])/Table1[[#This Row],[2023 Highest Days Enrollment]]</f>
        <v>-2.8409090909090908E-2</v>
      </c>
      <c r="V157">
        <v>115.491</v>
      </c>
      <c r="W157">
        <v>121.718</v>
      </c>
      <c r="X157" s="4">
        <f>(Table1[[#This Row],[2024 F &amp; R]]-Table1[[#This Row],[2023 F &amp; R]])/Table1[[#This Row],[2023 F &amp; R]]</f>
        <v>5.3917621286507206E-2</v>
      </c>
      <c r="Y157">
        <v>173</v>
      </c>
      <c r="Z157" t="s">
        <v>65</v>
      </c>
      <c r="AA157" t="s">
        <v>47</v>
      </c>
      <c r="AB157" t="s">
        <v>35</v>
      </c>
      <c r="AD157"/>
    </row>
    <row r="158" spans="1:30" x14ac:dyDescent="0.35">
      <c r="A158">
        <v>2914001</v>
      </c>
      <c r="B158" t="s">
        <v>246</v>
      </c>
      <c r="C158">
        <v>2198</v>
      </c>
      <c r="D158">
        <v>2198</v>
      </c>
      <c r="F158" t="s">
        <v>439</v>
      </c>
      <c r="G158">
        <v>4481</v>
      </c>
      <c r="H158" t="s">
        <v>439</v>
      </c>
      <c r="I158" t="s">
        <v>439</v>
      </c>
      <c r="J158">
        <v>4481</v>
      </c>
      <c r="K158">
        <v>14214</v>
      </c>
      <c r="L158" t="s">
        <v>33</v>
      </c>
      <c r="M158" t="s">
        <v>41</v>
      </c>
      <c r="N158" t="s">
        <v>35</v>
      </c>
      <c r="O158" t="s">
        <v>46</v>
      </c>
      <c r="P158">
        <v>171</v>
      </c>
      <c r="Q158">
        <v>177</v>
      </c>
      <c r="R158" s="4">
        <f>(Table1[[#This Row],[ADM Counts]]-Table1[[#This Row],[ADM count (PEBT DB)]])/Table1[[#This Row],[ADM Counts]]</f>
        <v>-3.5087719298245612E-2</v>
      </c>
      <c r="S158">
        <v>180</v>
      </c>
      <c r="T158">
        <v>161</v>
      </c>
      <c r="U158" s="4">
        <f>(Table1[[#This Row],[2024 Highest Days Enrollment]]-Table1[[#This Row],[2023 Highest Days Enrollment]])/Table1[[#This Row],[2023 Highest Days Enrollment]]</f>
        <v>-0.10555555555555556</v>
      </c>
      <c r="V158">
        <v>78</v>
      </c>
      <c r="W158">
        <v>115.66200000000001</v>
      </c>
      <c r="X158" s="4">
        <f>(Table1[[#This Row],[2024 F &amp; R]]-Table1[[#This Row],[2023 F &amp; R]])/Table1[[#This Row],[2023 F &amp; R]]</f>
        <v>0.48284615384615392</v>
      </c>
      <c r="Y158">
        <v>80</v>
      </c>
      <c r="Z158" t="s">
        <v>171</v>
      </c>
      <c r="AA158" t="s">
        <v>37</v>
      </c>
      <c r="AB158" t="s">
        <v>35</v>
      </c>
      <c r="AD158"/>
    </row>
    <row r="159" spans="1:30" x14ac:dyDescent="0.35">
      <c r="A159">
        <v>1720001</v>
      </c>
      <c r="B159" t="s">
        <v>122</v>
      </c>
      <c r="C159">
        <v>2055</v>
      </c>
      <c r="D159">
        <v>2055</v>
      </c>
      <c r="F159" t="s">
        <v>440</v>
      </c>
      <c r="G159">
        <v>5063</v>
      </c>
      <c r="H159" t="s">
        <v>441</v>
      </c>
      <c r="I159" t="s">
        <v>440</v>
      </c>
      <c r="J159">
        <v>5063</v>
      </c>
      <c r="K159">
        <v>16705</v>
      </c>
      <c r="L159" t="s">
        <v>33</v>
      </c>
      <c r="M159" t="s">
        <v>34</v>
      </c>
      <c r="N159" t="s">
        <v>46</v>
      </c>
      <c r="O159" t="s">
        <v>46</v>
      </c>
      <c r="P159">
        <v>172</v>
      </c>
      <c r="Q159">
        <v>30</v>
      </c>
      <c r="R159" s="4">
        <f>(Table1[[#This Row],[ADM Counts]]-Table1[[#This Row],[ADM count (PEBT DB)]])/Table1[[#This Row],[ADM Counts]]</f>
        <v>0.82558139534883723</v>
      </c>
      <c r="S159">
        <v>25</v>
      </c>
      <c r="T159">
        <v>208</v>
      </c>
      <c r="U159" s="4">
        <f>(Table1[[#This Row],[2024 Highest Days Enrollment]]-Table1[[#This Row],[2023 Highest Days Enrollment]])/Table1[[#This Row],[2023 Highest Days Enrollment]]</f>
        <v>7.32</v>
      </c>
      <c r="V159">
        <v>19.114999999999998</v>
      </c>
      <c r="W159">
        <v>159.03700000000001</v>
      </c>
      <c r="X159" s="4">
        <f>(Table1[[#This Row],[2024 F &amp; R]]-Table1[[#This Row],[2023 F &amp; R]])/Table1[[#This Row],[2023 F &amp; R]]</f>
        <v>7.3200104629871836</v>
      </c>
      <c r="Y159">
        <v>30</v>
      </c>
      <c r="Z159" t="s">
        <v>36</v>
      </c>
      <c r="AA159" t="s">
        <v>47</v>
      </c>
      <c r="AB159" t="s">
        <v>35</v>
      </c>
      <c r="AD159"/>
    </row>
    <row r="160" spans="1:30" x14ac:dyDescent="0.35">
      <c r="A160">
        <v>2012005</v>
      </c>
      <c r="B160" t="s">
        <v>322</v>
      </c>
      <c r="C160">
        <v>2092</v>
      </c>
      <c r="D160">
        <v>2092</v>
      </c>
      <c r="F160" t="s">
        <v>442</v>
      </c>
      <c r="G160">
        <v>599</v>
      </c>
      <c r="H160" t="s">
        <v>443</v>
      </c>
      <c r="I160" t="s">
        <v>443</v>
      </c>
      <c r="J160">
        <v>599</v>
      </c>
      <c r="K160">
        <v>10661</v>
      </c>
      <c r="L160" t="s">
        <v>33</v>
      </c>
      <c r="M160" t="s">
        <v>41</v>
      </c>
      <c r="N160" t="s">
        <v>46</v>
      </c>
      <c r="O160" t="s">
        <v>46</v>
      </c>
      <c r="P160">
        <v>173</v>
      </c>
      <c r="Q160">
        <v>181</v>
      </c>
      <c r="R160" s="4">
        <f>(Table1[[#This Row],[ADM Counts]]-Table1[[#This Row],[ADM count (PEBT DB)]])/Table1[[#This Row],[ADM Counts]]</f>
        <v>-4.6242774566473986E-2</v>
      </c>
      <c r="S160">
        <v>188</v>
      </c>
      <c r="T160">
        <v>180</v>
      </c>
      <c r="U160" s="4">
        <f>(Table1[[#This Row],[2024 Highest Days Enrollment]]-Table1[[#This Row],[2023 Highest Days Enrollment]])/Table1[[#This Row],[2023 Highest Days Enrollment]]</f>
        <v>-4.2553191489361701E-2</v>
      </c>
      <c r="V160">
        <v>135.26599999999999</v>
      </c>
      <c r="W160">
        <v>126.054</v>
      </c>
      <c r="X160" s="4">
        <f>(Table1[[#This Row],[2024 F &amp; R]]-Table1[[#This Row],[2023 F &amp; R]])/Table1[[#This Row],[2023 F &amp; R]]</f>
        <v>-6.8102849200833843E-2</v>
      </c>
      <c r="Y160">
        <v>181</v>
      </c>
      <c r="Z160" t="s">
        <v>82</v>
      </c>
      <c r="AA160" t="s">
        <v>47</v>
      </c>
      <c r="AB160" t="s">
        <v>35</v>
      </c>
      <c r="AD160"/>
    </row>
    <row r="161" spans="1:30" x14ac:dyDescent="0.35">
      <c r="A161">
        <v>2013003</v>
      </c>
      <c r="B161" t="s">
        <v>444</v>
      </c>
      <c r="C161">
        <v>2090</v>
      </c>
      <c r="D161">
        <v>2090</v>
      </c>
      <c r="F161" t="s">
        <v>445</v>
      </c>
      <c r="G161">
        <v>594</v>
      </c>
      <c r="H161" t="s">
        <v>446</v>
      </c>
      <c r="I161" t="s">
        <v>445</v>
      </c>
      <c r="J161">
        <v>594</v>
      </c>
      <c r="K161">
        <v>10669</v>
      </c>
      <c r="L161" t="s">
        <v>33</v>
      </c>
      <c r="M161" t="s">
        <v>34</v>
      </c>
      <c r="N161" t="s">
        <v>46</v>
      </c>
      <c r="O161" t="s">
        <v>46</v>
      </c>
      <c r="P161">
        <v>174</v>
      </c>
      <c r="Q161">
        <v>174</v>
      </c>
      <c r="R161" s="4">
        <f>(Table1[[#This Row],[ADM Counts]]-Table1[[#This Row],[ADM count (PEBT DB)]])/Table1[[#This Row],[ADM Counts]]</f>
        <v>0</v>
      </c>
      <c r="S161">
        <v>192</v>
      </c>
      <c r="T161">
        <v>213</v>
      </c>
      <c r="U161" s="4">
        <f>(Table1[[#This Row],[2024 Highest Days Enrollment]]-Table1[[#This Row],[2023 Highest Days Enrollment]])/Table1[[#This Row],[2023 Highest Days Enrollment]]</f>
        <v>0.109375</v>
      </c>
      <c r="V161">
        <v>146.65</v>
      </c>
      <c r="W161">
        <v>179.048</v>
      </c>
      <c r="X161" s="4">
        <f>(Table1[[#This Row],[2024 F &amp; R]]-Table1[[#This Row],[2023 F &amp; R]])/Table1[[#This Row],[2023 F &amp; R]]</f>
        <v>0.22092055915444933</v>
      </c>
      <c r="Y161">
        <v>174</v>
      </c>
      <c r="Z161" t="s">
        <v>50</v>
      </c>
      <c r="AA161" t="s">
        <v>47</v>
      </c>
      <c r="AB161" t="s">
        <v>35</v>
      </c>
      <c r="AD161"/>
    </row>
    <row r="162" spans="1:30" x14ac:dyDescent="0.35">
      <c r="A162">
        <v>1502001</v>
      </c>
      <c r="B162" t="s">
        <v>447</v>
      </c>
      <c r="C162">
        <v>2046</v>
      </c>
      <c r="D162">
        <v>2046</v>
      </c>
      <c r="F162" t="s">
        <v>448</v>
      </c>
      <c r="G162">
        <v>406</v>
      </c>
      <c r="H162" t="s">
        <v>449</v>
      </c>
      <c r="I162" t="s">
        <v>448</v>
      </c>
      <c r="J162">
        <v>406</v>
      </c>
      <c r="K162">
        <v>14200</v>
      </c>
      <c r="L162" t="s">
        <v>33</v>
      </c>
      <c r="M162" t="s">
        <v>41</v>
      </c>
      <c r="N162" t="s">
        <v>46</v>
      </c>
      <c r="O162" t="s">
        <v>46</v>
      </c>
      <c r="P162">
        <v>176</v>
      </c>
      <c r="Q162">
        <v>196</v>
      </c>
      <c r="R162" s="4">
        <f>(Table1[[#This Row],[ADM Counts]]-Table1[[#This Row],[ADM count (PEBT DB)]])/Table1[[#This Row],[ADM Counts]]</f>
        <v>-0.11363636363636363</v>
      </c>
      <c r="S162">
        <v>196</v>
      </c>
      <c r="T162">
        <v>100</v>
      </c>
      <c r="U162" s="4">
        <f>(Table1[[#This Row],[2024 Highest Days Enrollment]]-Table1[[#This Row],[2023 Highest Days Enrollment]])/Table1[[#This Row],[2023 Highest Days Enrollment]]</f>
        <v>-0.48979591836734693</v>
      </c>
      <c r="V162">
        <v>158.42699999999999</v>
      </c>
      <c r="W162">
        <v>80.83</v>
      </c>
      <c r="X162" s="4">
        <f>(Table1[[#This Row],[2024 F &amp; R]]-Table1[[#This Row],[2023 F &amp; R]])/Table1[[#This Row],[2023 F &amp; R]]</f>
        <v>-0.4897965624546321</v>
      </c>
      <c r="Y162">
        <v>196</v>
      </c>
      <c r="Z162" t="s">
        <v>450</v>
      </c>
      <c r="AA162" t="s">
        <v>47</v>
      </c>
      <c r="AB162" t="s">
        <v>35</v>
      </c>
      <c r="AD162"/>
    </row>
    <row r="163" spans="1:30" x14ac:dyDescent="0.35">
      <c r="A163">
        <v>2012005</v>
      </c>
      <c r="B163" t="s">
        <v>322</v>
      </c>
      <c r="C163">
        <v>2092</v>
      </c>
      <c r="D163">
        <v>2092</v>
      </c>
      <c r="F163" t="s">
        <v>451</v>
      </c>
      <c r="G163">
        <v>598</v>
      </c>
      <c r="H163" t="s">
        <v>452</v>
      </c>
      <c r="I163" t="s">
        <v>451</v>
      </c>
      <c r="J163">
        <v>598</v>
      </c>
      <c r="K163">
        <v>10662</v>
      </c>
      <c r="L163" t="s">
        <v>33</v>
      </c>
      <c r="M163" t="s">
        <v>41</v>
      </c>
      <c r="N163" t="s">
        <v>46</v>
      </c>
      <c r="O163" t="s">
        <v>46</v>
      </c>
      <c r="P163">
        <v>176</v>
      </c>
      <c r="Q163">
        <v>193</v>
      </c>
      <c r="R163" s="4">
        <f>(Table1[[#This Row],[ADM Counts]]-Table1[[#This Row],[ADM count (PEBT DB)]])/Table1[[#This Row],[ADM Counts]]</f>
        <v>-9.6590909090909088E-2</v>
      </c>
      <c r="S163">
        <v>192</v>
      </c>
      <c r="T163">
        <v>205</v>
      </c>
      <c r="U163" s="4">
        <f>(Table1[[#This Row],[2024 Highest Days Enrollment]]-Table1[[#This Row],[2023 Highest Days Enrollment]])/Table1[[#This Row],[2023 Highest Days Enrollment]]</f>
        <v>6.7708333333333329E-2</v>
      </c>
      <c r="V163">
        <v>138.14400000000001</v>
      </c>
      <c r="W163">
        <v>143.56200000000001</v>
      </c>
      <c r="X163" s="4">
        <f>(Table1[[#This Row],[2024 F &amp; R]]-Table1[[#This Row],[2023 F &amp; R]])/Table1[[#This Row],[2023 F &amp; R]]</f>
        <v>3.9219944405837433E-2</v>
      </c>
      <c r="Y163">
        <v>193</v>
      </c>
      <c r="Z163" t="s">
        <v>42</v>
      </c>
      <c r="AA163" t="s">
        <v>47</v>
      </c>
      <c r="AB163" t="s">
        <v>35</v>
      </c>
      <c r="AD163"/>
    </row>
    <row r="164" spans="1:30" x14ac:dyDescent="0.35">
      <c r="A164">
        <v>2219004</v>
      </c>
      <c r="B164" t="s">
        <v>453</v>
      </c>
      <c r="C164">
        <v>2102</v>
      </c>
      <c r="D164">
        <v>2102</v>
      </c>
      <c r="F164" t="s">
        <v>454</v>
      </c>
      <c r="G164">
        <v>664</v>
      </c>
      <c r="H164" t="s">
        <v>455</v>
      </c>
      <c r="I164" t="s">
        <v>454</v>
      </c>
      <c r="J164">
        <v>664</v>
      </c>
      <c r="K164">
        <v>10787</v>
      </c>
      <c r="L164" t="s">
        <v>33</v>
      </c>
      <c r="M164" t="s">
        <v>41</v>
      </c>
      <c r="N164" t="s">
        <v>46</v>
      </c>
      <c r="O164" t="s">
        <v>46</v>
      </c>
      <c r="P164">
        <v>177</v>
      </c>
      <c r="Q164">
        <v>178</v>
      </c>
      <c r="R164" s="4">
        <f>(Table1[[#This Row],[ADM Counts]]-Table1[[#This Row],[ADM count (PEBT DB)]])/Table1[[#This Row],[ADM Counts]]</f>
        <v>-5.6497175141242938E-3</v>
      </c>
      <c r="S164">
        <v>170</v>
      </c>
      <c r="T164">
        <v>171</v>
      </c>
      <c r="U164" s="4">
        <f>(Table1[[#This Row],[2024 Highest Days Enrollment]]-Table1[[#This Row],[2023 Highest Days Enrollment]])/Table1[[#This Row],[2023 Highest Days Enrollment]]</f>
        <v>5.8823529411764705E-3</v>
      </c>
      <c r="V164">
        <v>115.24299999999999</v>
      </c>
      <c r="W164">
        <v>127.139</v>
      </c>
      <c r="X164" s="4">
        <f>(Table1[[#This Row],[2024 F &amp; R]]-Table1[[#This Row],[2023 F &amp; R]])/Table1[[#This Row],[2023 F &amp; R]]</f>
        <v>0.1032253585901096</v>
      </c>
      <c r="Y164">
        <v>178</v>
      </c>
      <c r="Z164" t="s">
        <v>42</v>
      </c>
      <c r="AA164" t="s">
        <v>47</v>
      </c>
      <c r="AB164" t="s">
        <v>35</v>
      </c>
      <c r="AD164"/>
    </row>
    <row r="165" spans="1:30" x14ac:dyDescent="0.35">
      <c r="A165">
        <v>3408001</v>
      </c>
      <c r="B165" t="s">
        <v>367</v>
      </c>
      <c r="C165">
        <v>2239</v>
      </c>
      <c r="D165">
        <v>2239</v>
      </c>
      <c r="F165" t="s">
        <v>456</v>
      </c>
      <c r="G165">
        <v>5671</v>
      </c>
      <c r="H165" t="s">
        <v>456</v>
      </c>
      <c r="I165" t="s">
        <v>456</v>
      </c>
      <c r="J165">
        <v>5671</v>
      </c>
      <c r="K165">
        <v>16697</v>
      </c>
      <c r="L165" t="s">
        <v>33</v>
      </c>
      <c r="M165" t="s">
        <v>41</v>
      </c>
      <c r="N165" t="s">
        <v>35</v>
      </c>
      <c r="O165" t="s">
        <v>46</v>
      </c>
      <c r="P165">
        <v>178</v>
      </c>
      <c r="Q165">
        <v>194</v>
      </c>
      <c r="R165" s="4">
        <f>(Table1[[#This Row],[ADM Counts]]-Table1[[#This Row],[ADM count (PEBT DB)]])/Table1[[#This Row],[ADM Counts]]</f>
        <v>-8.98876404494382E-2</v>
      </c>
      <c r="S165">
        <v>202</v>
      </c>
      <c r="T165">
        <v>217</v>
      </c>
      <c r="U165" s="4">
        <f>(Table1[[#This Row],[2024 Highest Days Enrollment]]-Table1[[#This Row],[2023 Highest Days Enrollment]])/Table1[[#This Row],[2023 Highest Days Enrollment]]</f>
        <v>7.4257425742574254E-2</v>
      </c>
      <c r="V165">
        <v>29</v>
      </c>
      <c r="W165">
        <v>142.048</v>
      </c>
      <c r="X165" s="4">
        <f>(Table1[[#This Row],[2024 F &amp; R]]-Table1[[#This Row],[2023 F &amp; R]])/Table1[[#This Row],[2023 F &amp; R]]</f>
        <v>3.898206896551724</v>
      </c>
      <c r="Y165">
        <v>32</v>
      </c>
      <c r="Z165" t="s">
        <v>153</v>
      </c>
      <c r="AA165" t="s">
        <v>37</v>
      </c>
      <c r="AB165" t="s">
        <v>35</v>
      </c>
      <c r="AD165"/>
    </row>
    <row r="166" spans="1:30" x14ac:dyDescent="0.35">
      <c r="A166">
        <v>522001</v>
      </c>
      <c r="B166" t="s">
        <v>62</v>
      </c>
      <c r="C166">
        <v>1947</v>
      </c>
      <c r="D166">
        <v>1947</v>
      </c>
      <c r="F166" t="s">
        <v>457</v>
      </c>
      <c r="G166">
        <v>178</v>
      </c>
      <c r="H166" t="s">
        <v>458</v>
      </c>
      <c r="I166" t="s">
        <v>457</v>
      </c>
      <c r="J166">
        <v>178</v>
      </c>
      <c r="K166">
        <v>10349</v>
      </c>
      <c r="L166" t="s">
        <v>33</v>
      </c>
      <c r="M166" t="s">
        <v>41</v>
      </c>
      <c r="N166" t="s">
        <v>35</v>
      </c>
      <c r="O166" t="s">
        <v>46</v>
      </c>
      <c r="P166">
        <v>179</v>
      </c>
      <c r="Q166">
        <v>184</v>
      </c>
      <c r="R166" s="4">
        <f>(Table1[[#This Row],[ADM Counts]]-Table1[[#This Row],[ADM count (PEBT DB)]])/Table1[[#This Row],[ADM Counts]]</f>
        <v>-2.7932960893854747E-2</v>
      </c>
      <c r="S166">
        <v>186</v>
      </c>
      <c r="T166">
        <v>177</v>
      </c>
      <c r="U166" s="4">
        <f>(Table1[[#This Row],[2024 Highest Days Enrollment]]-Table1[[#This Row],[2023 Highest Days Enrollment]])/Table1[[#This Row],[2023 Highest Days Enrollment]]</f>
        <v>-4.8387096774193547E-2</v>
      </c>
      <c r="V166">
        <v>56</v>
      </c>
      <c r="W166">
        <v>124.85599999999999</v>
      </c>
      <c r="X166" s="4">
        <f>(Table1[[#This Row],[2024 F &amp; R]]-Table1[[#This Row],[2023 F &amp; R]])/Table1[[#This Row],[2023 F &amp; R]]</f>
        <v>1.2295714285714285</v>
      </c>
      <c r="Y166">
        <v>98</v>
      </c>
      <c r="Z166" t="s">
        <v>61</v>
      </c>
      <c r="AA166" t="s">
        <v>37</v>
      </c>
      <c r="AB166" t="s">
        <v>35</v>
      </c>
      <c r="AD166"/>
    </row>
    <row r="167" spans="1:30" x14ac:dyDescent="0.35">
      <c r="A167">
        <v>1018002</v>
      </c>
      <c r="B167" t="s">
        <v>398</v>
      </c>
      <c r="C167">
        <v>1999</v>
      </c>
      <c r="D167">
        <v>1999</v>
      </c>
      <c r="F167" t="s">
        <v>459</v>
      </c>
      <c r="G167">
        <v>304</v>
      </c>
      <c r="H167" t="s">
        <v>460</v>
      </c>
      <c r="I167" t="s">
        <v>459</v>
      </c>
      <c r="J167">
        <v>304</v>
      </c>
      <c r="K167">
        <v>10428</v>
      </c>
      <c r="L167" t="s">
        <v>33</v>
      </c>
      <c r="M167" t="s">
        <v>41</v>
      </c>
      <c r="N167" t="s">
        <v>46</v>
      </c>
      <c r="O167" t="s">
        <v>46</v>
      </c>
      <c r="P167">
        <v>179</v>
      </c>
      <c r="Q167">
        <v>185</v>
      </c>
      <c r="R167" s="4">
        <f>(Table1[[#This Row],[ADM Counts]]-Table1[[#This Row],[ADM count (PEBT DB)]])/Table1[[#This Row],[ADM Counts]]</f>
        <v>-3.3519553072625698E-2</v>
      </c>
      <c r="S167">
        <v>185</v>
      </c>
      <c r="T167">
        <v>199</v>
      </c>
      <c r="U167" s="4">
        <f>(Table1[[#This Row],[2024 Highest Days Enrollment]]-Table1[[#This Row],[2023 Highest Days Enrollment]])/Table1[[#This Row],[2023 Highest Days Enrollment]]</f>
        <v>7.567567567567568E-2</v>
      </c>
      <c r="V167">
        <v>126.873</v>
      </c>
      <c r="W167">
        <v>146.524</v>
      </c>
      <c r="X167" s="4">
        <f>(Table1[[#This Row],[2024 F &amp; R]]-Table1[[#This Row],[2023 F &amp; R]])/Table1[[#This Row],[2023 F &amp; R]]</f>
        <v>0.1548871706352021</v>
      </c>
      <c r="Y167">
        <v>185</v>
      </c>
      <c r="Z167" t="s">
        <v>42</v>
      </c>
      <c r="AA167" t="s">
        <v>47</v>
      </c>
      <c r="AB167" t="s">
        <v>35</v>
      </c>
      <c r="AD167"/>
    </row>
    <row r="168" spans="1:30" x14ac:dyDescent="0.35">
      <c r="A168">
        <v>1015001</v>
      </c>
      <c r="B168" t="s">
        <v>461</v>
      </c>
      <c r="C168">
        <v>1990</v>
      </c>
      <c r="D168">
        <v>1990</v>
      </c>
      <c r="F168" t="s">
        <v>462</v>
      </c>
      <c r="G168">
        <v>266</v>
      </c>
      <c r="H168" t="s">
        <v>462</v>
      </c>
      <c r="I168" t="s">
        <v>462</v>
      </c>
      <c r="J168">
        <v>266</v>
      </c>
      <c r="K168">
        <v>11612</v>
      </c>
      <c r="L168" t="s">
        <v>33</v>
      </c>
      <c r="M168" t="s">
        <v>41</v>
      </c>
      <c r="N168" t="s">
        <v>35</v>
      </c>
      <c r="O168" t="s">
        <v>46</v>
      </c>
      <c r="P168">
        <v>180</v>
      </c>
      <c r="Q168">
        <v>185</v>
      </c>
      <c r="R168" s="4">
        <f>(Table1[[#This Row],[ADM Counts]]-Table1[[#This Row],[ADM count (PEBT DB)]])/Table1[[#This Row],[ADM Counts]]</f>
        <v>-2.7777777777777776E-2</v>
      </c>
      <c r="S168">
        <v>174</v>
      </c>
      <c r="T168">
        <v>198</v>
      </c>
      <c r="U168" s="4">
        <f>(Table1[[#This Row],[2024 Highest Days Enrollment]]-Table1[[#This Row],[2023 Highest Days Enrollment]])/Table1[[#This Row],[2023 Highest Days Enrollment]]</f>
        <v>0.13793103448275862</v>
      </c>
      <c r="V168">
        <v>90</v>
      </c>
      <c r="W168">
        <v>153.767</v>
      </c>
      <c r="X168" s="4">
        <f>(Table1[[#This Row],[2024 F &amp; R]]-Table1[[#This Row],[2023 F &amp; R]])/Table1[[#This Row],[2023 F &amp; R]]</f>
        <v>0.70852222222222216</v>
      </c>
      <c r="Y168">
        <v>90</v>
      </c>
      <c r="Z168" t="s">
        <v>463</v>
      </c>
      <c r="AA168" t="s">
        <v>37</v>
      </c>
      <c r="AB168" t="s">
        <v>35</v>
      </c>
      <c r="AD168"/>
    </row>
    <row r="169" spans="1:30" x14ac:dyDescent="0.35">
      <c r="A169">
        <v>3408001</v>
      </c>
      <c r="B169" t="s">
        <v>367</v>
      </c>
      <c r="C169">
        <v>2239</v>
      </c>
      <c r="D169">
        <v>2239</v>
      </c>
      <c r="F169" t="s">
        <v>464</v>
      </c>
      <c r="G169">
        <v>1190</v>
      </c>
      <c r="H169" t="s">
        <v>465</v>
      </c>
      <c r="I169" t="s">
        <v>464</v>
      </c>
      <c r="J169">
        <v>1190</v>
      </c>
      <c r="K169">
        <v>11262</v>
      </c>
      <c r="L169" t="s">
        <v>33</v>
      </c>
      <c r="M169" t="s">
        <v>41</v>
      </c>
      <c r="N169" t="s">
        <v>35</v>
      </c>
      <c r="O169" t="s">
        <v>46</v>
      </c>
      <c r="P169">
        <v>180</v>
      </c>
      <c r="Q169">
        <v>186</v>
      </c>
      <c r="R169" s="4">
        <f>(Table1[[#This Row],[ADM Counts]]-Table1[[#This Row],[ADM count (PEBT DB)]])/Table1[[#This Row],[ADM Counts]]</f>
        <v>-3.3333333333333333E-2</v>
      </c>
      <c r="S169">
        <v>195</v>
      </c>
      <c r="T169">
        <v>231</v>
      </c>
      <c r="U169" s="4">
        <f>(Table1[[#This Row],[2024 Highest Days Enrollment]]-Table1[[#This Row],[2023 Highest Days Enrollment]])/Table1[[#This Row],[2023 Highest Days Enrollment]]</f>
        <v>0.18461538461538463</v>
      </c>
      <c r="V169">
        <v>54</v>
      </c>
      <c r="W169">
        <v>151.21299999999999</v>
      </c>
      <c r="X169" s="4">
        <f>(Table1[[#This Row],[2024 F &amp; R]]-Table1[[#This Row],[2023 F &amp; R]])/Table1[[#This Row],[2023 F &amp; R]]</f>
        <v>1.8002407407407406</v>
      </c>
      <c r="Y169">
        <v>54</v>
      </c>
      <c r="Z169" t="s">
        <v>42</v>
      </c>
      <c r="AA169" t="s">
        <v>37</v>
      </c>
      <c r="AB169" t="s">
        <v>35</v>
      </c>
      <c r="AD169"/>
    </row>
    <row r="170" spans="1:30" x14ac:dyDescent="0.35">
      <c r="A170">
        <v>2414003</v>
      </c>
      <c r="B170" t="s">
        <v>466</v>
      </c>
      <c r="C170">
        <v>2143</v>
      </c>
      <c r="D170">
        <v>2143</v>
      </c>
      <c r="F170" t="s">
        <v>467</v>
      </c>
      <c r="G170">
        <v>656</v>
      </c>
      <c r="H170" t="s">
        <v>468</v>
      </c>
      <c r="I170" t="s">
        <v>467</v>
      </c>
      <c r="J170">
        <v>656</v>
      </c>
      <c r="K170">
        <v>10832</v>
      </c>
      <c r="L170" t="s">
        <v>33</v>
      </c>
      <c r="M170" t="s">
        <v>41</v>
      </c>
      <c r="N170" t="s">
        <v>46</v>
      </c>
      <c r="O170" t="s">
        <v>46</v>
      </c>
      <c r="P170">
        <v>181</v>
      </c>
      <c r="Q170">
        <v>198</v>
      </c>
      <c r="R170" s="4">
        <f>(Table1[[#This Row],[ADM Counts]]-Table1[[#This Row],[ADM count (PEBT DB)]])/Table1[[#This Row],[ADM Counts]]</f>
        <v>-9.3922651933701654E-2</v>
      </c>
      <c r="S170">
        <v>198</v>
      </c>
      <c r="T170">
        <v>176</v>
      </c>
      <c r="U170" s="4">
        <f>(Table1[[#This Row],[2024 Highest Days Enrollment]]-Table1[[#This Row],[2023 Highest Days Enrollment]])/Table1[[#This Row],[2023 Highest Days Enrollment]]</f>
        <v>-0.1111111111111111</v>
      </c>
      <c r="V170">
        <v>129.096</v>
      </c>
      <c r="W170">
        <v>113.309</v>
      </c>
      <c r="X170" s="4">
        <f>(Table1[[#This Row],[2024 F &amp; R]]-Table1[[#This Row],[2023 F &amp; R]])/Table1[[#This Row],[2023 F &amp; R]]</f>
        <v>-0.12228883931337924</v>
      </c>
      <c r="Y170">
        <v>198</v>
      </c>
      <c r="Z170" t="s">
        <v>36</v>
      </c>
      <c r="AA170" t="s">
        <v>47</v>
      </c>
      <c r="AB170" t="s">
        <v>35</v>
      </c>
      <c r="AD170"/>
    </row>
    <row r="171" spans="1:30" x14ac:dyDescent="0.35">
      <c r="A171">
        <v>602001</v>
      </c>
      <c r="B171" t="s">
        <v>469</v>
      </c>
      <c r="C171">
        <v>1969</v>
      </c>
      <c r="D171">
        <v>1969</v>
      </c>
      <c r="F171" t="s">
        <v>470</v>
      </c>
      <c r="G171">
        <v>218</v>
      </c>
      <c r="H171" t="s">
        <v>471</v>
      </c>
      <c r="I171" t="s">
        <v>470</v>
      </c>
      <c r="J171">
        <v>218</v>
      </c>
      <c r="K171">
        <v>10353</v>
      </c>
      <c r="L171" t="s">
        <v>33</v>
      </c>
      <c r="M171" t="s">
        <v>41</v>
      </c>
      <c r="N171" t="s">
        <v>46</v>
      </c>
      <c r="O171" t="s">
        <v>46</v>
      </c>
      <c r="P171">
        <v>183</v>
      </c>
      <c r="Q171">
        <v>205</v>
      </c>
      <c r="R171" s="4">
        <f>(Table1[[#This Row],[ADM Counts]]-Table1[[#This Row],[ADM count (PEBT DB)]])/Table1[[#This Row],[ADM Counts]]</f>
        <v>-0.12021857923497267</v>
      </c>
      <c r="S171">
        <v>202</v>
      </c>
      <c r="T171">
        <v>201</v>
      </c>
      <c r="U171" s="4">
        <f>(Table1[[#This Row],[2024 Highest Days Enrollment]]-Table1[[#This Row],[2023 Highest Days Enrollment]])/Table1[[#This Row],[2023 Highest Days Enrollment]]</f>
        <v>-4.9504950495049506E-3</v>
      </c>
      <c r="V171">
        <v>66</v>
      </c>
      <c r="W171">
        <v>128.92099999999999</v>
      </c>
      <c r="X171" s="4">
        <f>(Table1[[#This Row],[2024 F &amp; R]]-Table1[[#This Row],[2023 F &amp; R]])/Table1[[#This Row],[2023 F &amp; R]]</f>
        <v>0.95334848484848478</v>
      </c>
      <c r="Y171">
        <v>205</v>
      </c>
      <c r="Z171" t="s">
        <v>61</v>
      </c>
      <c r="AA171" t="s">
        <v>47</v>
      </c>
      <c r="AB171" t="s">
        <v>35</v>
      </c>
      <c r="AD171"/>
    </row>
    <row r="172" spans="1:30" x14ac:dyDescent="0.35">
      <c r="A172">
        <v>2607003</v>
      </c>
      <c r="B172" t="s">
        <v>380</v>
      </c>
      <c r="C172">
        <v>2183</v>
      </c>
      <c r="D172">
        <v>2183</v>
      </c>
      <c r="F172" t="s">
        <v>472</v>
      </c>
      <c r="G172">
        <v>3577</v>
      </c>
      <c r="H172" t="s">
        <v>473</v>
      </c>
      <c r="I172" t="s">
        <v>472</v>
      </c>
      <c r="J172">
        <v>3577</v>
      </c>
      <c r="K172">
        <v>13851</v>
      </c>
      <c r="L172" t="s">
        <v>33</v>
      </c>
      <c r="M172" t="s">
        <v>41</v>
      </c>
      <c r="N172" t="s">
        <v>35</v>
      </c>
      <c r="O172" t="s">
        <v>35</v>
      </c>
      <c r="P172">
        <v>183</v>
      </c>
      <c r="Q172">
        <v>183</v>
      </c>
      <c r="R172" s="4">
        <f>(Table1[[#This Row],[ADM Counts]]-Table1[[#This Row],[ADM count (PEBT DB)]])/Table1[[#This Row],[ADM Counts]]</f>
        <v>0</v>
      </c>
      <c r="S172">
        <v>236</v>
      </c>
      <c r="T172">
        <v>190</v>
      </c>
      <c r="U172" s="4">
        <f>(Table1[[#This Row],[2024 Highest Days Enrollment]]-Table1[[#This Row],[2023 Highest Days Enrollment]])/Table1[[#This Row],[2023 Highest Days Enrollment]]</f>
        <v>-0.19491525423728814</v>
      </c>
      <c r="V172">
        <v>149</v>
      </c>
      <c r="W172">
        <v>110</v>
      </c>
      <c r="X172" s="4">
        <f>(Table1[[#This Row],[2024 F &amp; R]]-Table1[[#This Row],[2023 F &amp; R]])/Table1[[#This Row],[2023 F &amp; R]]</f>
        <v>-0.26174496644295303</v>
      </c>
      <c r="Y172">
        <v>72</v>
      </c>
      <c r="Z172" t="s">
        <v>61</v>
      </c>
      <c r="AA172" t="s">
        <v>37</v>
      </c>
      <c r="AB172" t="s">
        <v>35</v>
      </c>
      <c r="AD172"/>
    </row>
    <row r="173" spans="1:30" x14ac:dyDescent="0.35">
      <c r="A173">
        <v>2408003</v>
      </c>
      <c r="B173" t="s">
        <v>474</v>
      </c>
      <c r="C173">
        <v>1358</v>
      </c>
      <c r="D173">
        <v>1358</v>
      </c>
      <c r="E173">
        <v>2142</v>
      </c>
      <c r="F173" t="s">
        <v>475</v>
      </c>
      <c r="G173">
        <v>1358</v>
      </c>
      <c r="H173" t="s">
        <v>474</v>
      </c>
      <c r="I173" t="s">
        <v>475</v>
      </c>
      <c r="J173">
        <v>1358</v>
      </c>
      <c r="K173">
        <v>15338</v>
      </c>
      <c r="L173" t="s">
        <v>33</v>
      </c>
      <c r="M173" t="s">
        <v>34</v>
      </c>
      <c r="N173" t="s">
        <v>35</v>
      </c>
      <c r="O173" t="s">
        <v>35</v>
      </c>
      <c r="P173">
        <v>184</v>
      </c>
      <c r="Q173">
        <v>184</v>
      </c>
      <c r="R173" s="4">
        <f>(Table1[[#This Row],[ADM Counts]]-Table1[[#This Row],[ADM count (PEBT DB)]])/Table1[[#This Row],[ADM Counts]]</f>
        <v>0</v>
      </c>
      <c r="S173">
        <v>188</v>
      </c>
      <c r="T173">
        <v>185</v>
      </c>
      <c r="U173" s="4">
        <f>(Table1[[#This Row],[2024 Highest Days Enrollment]]-Table1[[#This Row],[2023 Highest Days Enrollment]])/Table1[[#This Row],[2023 Highest Days Enrollment]]</f>
        <v>-1.5957446808510637E-2</v>
      </c>
      <c r="V173">
        <v>19</v>
      </c>
      <c r="W173">
        <v>29</v>
      </c>
      <c r="X173" s="4">
        <f>(Table1[[#This Row],[2024 F &amp; R]]-Table1[[#This Row],[2023 F &amp; R]])/Table1[[#This Row],[2023 F &amp; R]]</f>
        <v>0.52631578947368418</v>
      </c>
      <c r="Y173">
        <v>28</v>
      </c>
      <c r="Z173" t="s">
        <v>171</v>
      </c>
      <c r="AA173" t="s">
        <v>37</v>
      </c>
      <c r="AB173" t="s">
        <v>35</v>
      </c>
      <c r="AD173"/>
    </row>
    <row r="174" spans="1:30" x14ac:dyDescent="0.35">
      <c r="A174">
        <v>211001</v>
      </c>
      <c r="B174" t="s">
        <v>476</v>
      </c>
      <c r="C174">
        <v>3440</v>
      </c>
      <c r="D174">
        <v>3440</v>
      </c>
      <c r="E174">
        <v>1900</v>
      </c>
      <c r="F174" t="s">
        <v>476</v>
      </c>
      <c r="G174">
        <v>3440</v>
      </c>
      <c r="H174" t="s">
        <v>476</v>
      </c>
      <c r="I174" t="s">
        <v>476</v>
      </c>
      <c r="J174">
        <v>3440</v>
      </c>
      <c r="K174">
        <v>15140</v>
      </c>
      <c r="L174" t="s">
        <v>33</v>
      </c>
      <c r="M174" t="s">
        <v>34</v>
      </c>
      <c r="N174" t="s">
        <v>35</v>
      </c>
      <c r="O174" t="s">
        <v>35</v>
      </c>
      <c r="P174">
        <v>184</v>
      </c>
      <c r="Q174">
        <v>184</v>
      </c>
      <c r="R174" s="4">
        <f>(Table1[[#This Row],[ADM Counts]]-Table1[[#This Row],[ADM count (PEBT DB)]])/Table1[[#This Row],[ADM Counts]]</f>
        <v>0</v>
      </c>
      <c r="S174">
        <v>210</v>
      </c>
      <c r="T174">
        <v>203</v>
      </c>
      <c r="U174" s="4">
        <f>(Table1[[#This Row],[2024 Highest Days Enrollment]]-Table1[[#This Row],[2023 Highest Days Enrollment]])/Table1[[#This Row],[2023 Highest Days Enrollment]]</f>
        <v>-3.3333333333333333E-2</v>
      </c>
      <c r="V174">
        <v>77</v>
      </c>
      <c r="W174">
        <v>126</v>
      </c>
      <c r="X174" s="4">
        <f>(Table1[[#This Row],[2024 F &amp; R]]-Table1[[#This Row],[2023 F &amp; R]])/Table1[[#This Row],[2023 F &amp; R]]</f>
        <v>0.63636363636363635</v>
      </c>
      <c r="Y174">
        <v>77</v>
      </c>
      <c r="Z174" t="s">
        <v>57</v>
      </c>
      <c r="AA174" t="s">
        <v>37</v>
      </c>
      <c r="AB174" t="s">
        <v>35</v>
      </c>
      <c r="AD174"/>
    </row>
    <row r="175" spans="1:30" x14ac:dyDescent="0.35">
      <c r="A175">
        <v>116001</v>
      </c>
      <c r="B175" t="s">
        <v>477</v>
      </c>
      <c r="C175">
        <v>1897</v>
      </c>
      <c r="D175">
        <v>1897</v>
      </c>
      <c r="F175" t="s">
        <v>478</v>
      </c>
      <c r="G175">
        <v>15</v>
      </c>
      <c r="H175" t="s">
        <v>478</v>
      </c>
      <c r="I175" t="s">
        <v>478</v>
      </c>
      <c r="J175">
        <v>15</v>
      </c>
      <c r="K175">
        <v>14194</v>
      </c>
      <c r="L175" t="s">
        <v>33</v>
      </c>
      <c r="M175" t="s">
        <v>34</v>
      </c>
      <c r="N175" t="s">
        <v>35</v>
      </c>
      <c r="O175" t="s">
        <v>35</v>
      </c>
      <c r="P175">
        <v>185</v>
      </c>
      <c r="Q175">
        <v>197</v>
      </c>
      <c r="R175" s="4">
        <f>(Table1[[#This Row],[ADM Counts]]-Table1[[#This Row],[ADM count (PEBT DB)]])/Table1[[#This Row],[ADM Counts]]</f>
        <v>-6.4864864864864868E-2</v>
      </c>
      <c r="S175">
        <v>191</v>
      </c>
      <c r="T175">
        <v>190</v>
      </c>
      <c r="U175" s="4">
        <f>(Table1[[#This Row],[2024 Highest Days Enrollment]]-Table1[[#This Row],[2023 Highest Days Enrollment]])/Table1[[#This Row],[2023 Highest Days Enrollment]]</f>
        <v>-5.235602094240838E-3</v>
      </c>
      <c r="V175">
        <v>111</v>
      </c>
      <c r="W175">
        <v>104</v>
      </c>
      <c r="X175" s="4">
        <f>(Table1[[#This Row],[2024 F &amp; R]]-Table1[[#This Row],[2023 F &amp; R]])/Table1[[#This Row],[2023 F &amp; R]]</f>
        <v>-6.3063063063063057E-2</v>
      </c>
      <c r="Y175">
        <v>115</v>
      </c>
      <c r="Z175" t="s">
        <v>50</v>
      </c>
      <c r="AA175" t="s">
        <v>37</v>
      </c>
      <c r="AB175" t="s">
        <v>35</v>
      </c>
      <c r="AD175"/>
    </row>
    <row r="176" spans="1:30" x14ac:dyDescent="0.35">
      <c r="A176">
        <v>2112001</v>
      </c>
      <c r="B176" t="s">
        <v>58</v>
      </c>
      <c r="C176">
        <v>2097</v>
      </c>
      <c r="D176">
        <v>2097</v>
      </c>
      <c r="F176" t="s">
        <v>479</v>
      </c>
      <c r="G176">
        <v>630</v>
      </c>
      <c r="H176" t="s">
        <v>480</v>
      </c>
      <c r="I176" t="s">
        <v>479</v>
      </c>
      <c r="J176">
        <v>630</v>
      </c>
      <c r="K176">
        <v>10720</v>
      </c>
      <c r="L176" t="s">
        <v>33</v>
      </c>
      <c r="M176" t="s">
        <v>41</v>
      </c>
      <c r="N176" t="s">
        <v>46</v>
      </c>
      <c r="O176" t="s">
        <v>46</v>
      </c>
      <c r="P176">
        <v>185</v>
      </c>
      <c r="Q176">
        <v>187</v>
      </c>
      <c r="R176" s="4">
        <f>(Table1[[#This Row],[ADM Counts]]-Table1[[#This Row],[ADM count (PEBT DB)]])/Table1[[#This Row],[ADM Counts]]</f>
        <v>-1.0810810810810811E-2</v>
      </c>
      <c r="S176">
        <v>278</v>
      </c>
      <c r="T176">
        <v>260</v>
      </c>
      <c r="U176" s="4">
        <f>(Table1[[#This Row],[2024 Highest Days Enrollment]]-Table1[[#This Row],[2023 Highest Days Enrollment]])/Table1[[#This Row],[2023 Highest Days Enrollment]]</f>
        <v>-6.4748201438848921E-2</v>
      </c>
      <c r="V176">
        <v>194.46100000000001</v>
      </c>
      <c r="W176">
        <v>235.82</v>
      </c>
      <c r="X176" s="4">
        <f>(Table1[[#This Row],[2024 F &amp; R]]-Table1[[#This Row],[2023 F &amp; R]])/Table1[[#This Row],[2023 F &amp; R]]</f>
        <v>0.21268531993561679</v>
      </c>
      <c r="Y176">
        <v>187</v>
      </c>
      <c r="Z176" t="s">
        <v>82</v>
      </c>
      <c r="AA176" t="s">
        <v>47</v>
      </c>
      <c r="AB176" t="s">
        <v>35</v>
      </c>
      <c r="AD176"/>
    </row>
    <row r="177" spans="1:30" x14ac:dyDescent="0.35">
      <c r="A177">
        <v>2616011</v>
      </c>
      <c r="B177" t="s">
        <v>357</v>
      </c>
      <c r="C177">
        <v>2180</v>
      </c>
      <c r="D177">
        <v>2180</v>
      </c>
      <c r="F177" t="s">
        <v>481</v>
      </c>
      <c r="G177">
        <v>829</v>
      </c>
      <c r="H177" t="s">
        <v>482</v>
      </c>
      <c r="I177" t="s">
        <v>481</v>
      </c>
      <c r="J177">
        <v>829</v>
      </c>
      <c r="K177">
        <v>13804</v>
      </c>
      <c r="L177" t="s">
        <v>33</v>
      </c>
      <c r="M177" t="s">
        <v>41</v>
      </c>
      <c r="N177" t="s">
        <v>46</v>
      </c>
      <c r="O177" t="s">
        <v>46</v>
      </c>
      <c r="P177">
        <v>187</v>
      </c>
      <c r="Q177">
        <v>197</v>
      </c>
      <c r="R177" s="4">
        <f>(Table1[[#This Row],[ADM Counts]]-Table1[[#This Row],[ADM count (PEBT DB)]])/Table1[[#This Row],[ADM Counts]]</f>
        <v>-5.3475935828877004E-2</v>
      </c>
      <c r="S177">
        <v>198</v>
      </c>
      <c r="T177">
        <v>204</v>
      </c>
      <c r="U177" s="4">
        <f>(Table1[[#This Row],[2024 Highest Days Enrollment]]-Table1[[#This Row],[2023 Highest Days Enrollment]])/Table1[[#This Row],[2023 Highest Days Enrollment]]</f>
        <v>3.0303030303030304E-2</v>
      </c>
      <c r="V177">
        <v>127.76900000000001</v>
      </c>
      <c r="W177">
        <v>131.25399999999999</v>
      </c>
      <c r="X177" s="4">
        <f>(Table1[[#This Row],[2024 F &amp; R]]-Table1[[#This Row],[2023 F &amp; R]])/Table1[[#This Row],[2023 F &amp; R]]</f>
        <v>2.7275786771438965E-2</v>
      </c>
      <c r="Y177">
        <v>197</v>
      </c>
      <c r="Z177" t="s">
        <v>189</v>
      </c>
      <c r="AA177" t="s">
        <v>47</v>
      </c>
      <c r="AB177" t="s">
        <v>35</v>
      </c>
      <c r="AD177"/>
    </row>
    <row r="178" spans="1:30" x14ac:dyDescent="0.35">
      <c r="A178">
        <v>3205001</v>
      </c>
      <c r="B178" t="s">
        <v>483</v>
      </c>
      <c r="C178">
        <v>2221</v>
      </c>
      <c r="D178">
        <v>2221</v>
      </c>
      <c r="F178" t="s">
        <v>484</v>
      </c>
      <c r="G178">
        <v>1091</v>
      </c>
      <c r="H178" t="s">
        <v>485</v>
      </c>
      <c r="I178" t="s">
        <v>484</v>
      </c>
      <c r="J178">
        <v>1091</v>
      </c>
      <c r="K178">
        <v>11168</v>
      </c>
      <c r="L178" t="s">
        <v>33</v>
      </c>
      <c r="M178" t="s">
        <v>41</v>
      </c>
      <c r="N178" t="s">
        <v>35</v>
      </c>
      <c r="O178" t="s">
        <v>35</v>
      </c>
      <c r="P178">
        <v>188</v>
      </c>
      <c r="Q178">
        <v>188</v>
      </c>
      <c r="R178" s="4">
        <f>(Table1[[#This Row],[ADM Counts]]-Table1[[#This Row],[ADM count (PEBT DB)]])/Table1[[#This Row],[ADM Counts]]</f>
        <v>0</v>
      </c>
      <c r="S178">
        <v>189</v>
      </c>
      <c r="T178">
        <v>196</v>
      </c>
      <c r="U178" s="4">
        <f>(Table1[[#This Row],[2024 Highest Days Enrollment]]-Table1[[#This Row],[2023 Highest Days Enrollment]])/Table1[[#This Row],[2023 Highest Days Enrollment]]</f>
        <v>3.7037037037037035E-2</v>
      </c>
      <c r="V178">
        <v>31</v>
      </c>
      <c r="W178">
        <v>69</v>
      </c>
      <c r="X178" s="4">
        <f>(Table1[[#This Row],[2024 F &amp; R]]-Table1[[#This Row],[2023 F &amp; R]])/Table1[[#This Row],[2023 F &amp; R]]</f>
        <v>1.2258064516129032</v>
      </c>
      <c r="Y178">
        <v>49</v>
      </c>
      <c r="Z178" t="s">
        <v>82</v>
      </c>
      <c r="AA178" t="s">
        <v>37</v>
      </c>
      <c r="AB178" t="s">
        <v>35</v>
      </c>
      <c r="AD178"/>
    </row>
    <row r="179" spans="1:30" x14ac:dyDescent="0.35">
      <c r="A179">
        <v>2301001</v>
      </c>
      <c r="B179" t="s">
        <v>136</v>
      </c>
      <c r="C179">
        <v>2113</v>
      </c>
      <c r="D179">
        <v>2113</v>
      </c>
      <c r="F179" t="s">
        <v>486</v>
      </c>
      <c r="G179">
        <v>707</v>
      </c>
      <c r="H179" t="s">
        <v>487</v>
      </c>
      <c r="I179" t="s">
        <v>486</v>
      </c>
      <c r="J179">
        <v>707</v>
      </c>
      <c r="K179">
        <v>10792</v>
      </c>
      <c r="L179" t="s">
        <v>33</v>
      </c>
      <c r="M179" t="s">
        <v>41</v>
      </c>
      <c r="N179" t="s">
        <v>35</v>
      </c>
      <c r="O179" t="s">
        <v>35</v>
      </c>
      <c r="P179">
        <v>190</v>
      </c>
      <c r="Q179">
        <v>191</v>
      </c>
      <c r="R179" s="4">
        <f>(Table1[[#This Row],[ADM Counts]]-Table1[[#This Row],[ADM count (PEBT DB)]])/Table1[[#This Row],[ADM Counts]]</f>
        <v>-5.263157894736842E-3</v>
      </c>
      <c r="S179">
        <v>193</v>
      </c>
      <c r="T179">
        <v>194</v>
      </c>
      <c r="U179" s="4">
        <f>(Table1[[#This Row],[2024 Highest Days Enrollment]]-Table1[[#This Row],[2023 Highest Days Enrollment]])/Table1[[#This Row],[2023 Highest Days Enrollment]]</f>
        <v>5.1813471502590676E-3</v>
      </c>
      <c r="V179">
        <v>107</v>
      </c>
      <c r="W179">
        <v>118</v>
      </c>
      <c r="X179" s="4">
        <f>(Table1[[#This Row],[2024 F &amp; R]]-Table1[[#This Row],[2023 F &amp; R]])/Table1[[#This Row],[2023 F &amp; R]]</f>
        <v>0.10280373831775701</v>
      </c>
      <c r="Y179">
        <v>106</v>
      </c>
      <c r="Z179" t="s">
        <v>36</v>
      </c>
      <c r="AA179" t="s">
        <v>37</v>
      </c>
      <c r="AB179" t="s">
        <v>35</v>
      </c>
      <c r="AD179"/>
    </row>
    <row r="180" spans="1:30" x14ac:dyDescent="0.35">
      <c r="A180">
        <v>2403005</v>
      </c>
      <c r="B180" t="s">
        <v>209</v>
      </c>
      <c r="C180">
        <v>2139</v>
      </c>
      <c r="D180">
        <v>2139</v>
      </c>
      <c r="F180" t="s">
        <v>488</v>
      </c>
      <c r="G180">
        <v>806</v>
      </c>
      <c r="H180" t="s">
        <v>489</v>
      </c>
      <c r="I180" t="s">
        <v>488</v>
      </c>
      <c r="J180">
        <v>806</v>
      </c>
      <c r="K180">
        <v>10815</v>
      </c>
      <c r="L180" t="s">
        <v>33</v>
      </c>
      <c r="M180" t="s">
        <v>41</v>
      </c>
      <c r="N180" t="s">
        <v>46</v>
      </c>
      <c r="O180" t="s">
        <v>46</v>
      </c>
      <c r="P180">
        <v>190</v>
      </c>
      <c r="Q180">
        <v>190</v>
      </c>
      <c r="R180" s="4">
        <f>(Table1[[#This Row],[ADM Counts]]-Table1[[#This Row],[ADM count (PEBT DB)]])/Table1[[#This Row],[ADM Counts]]</f>
        <v>0</v>
      </c>
      <c r="S180">
        <v>188</v>
      </c>
      <c r="T180">
        <v>206</v>
      </c>
      <c r="U180" s="4">
        <f>(Table1[[#This Row],[2024 Highest Days Enrollment]]-Table1[[#This Row],[2023 Highest Days Enrollment]])/Table1[[#This Row],[2023 Highest Days Enrollment]]</f>
        <v>9.5744680851063829E-2</v>
      </c>
      <c r="V180">
        <v>124.776</v>
      </c>
      <c r="W180">
        <v>131.94300000000001</v>
      </c>
      <c r="X180" s="4">
        <f>(Table1[[#This Row],[2024 F &amp; R]]-Table1[[#This Row],[2023 F &amp; R]])/Table1[[#This Row],[2023 F &amp; R]]</f>
        <v>5.7438930563570044E-2</v>
      </c>
      <c r="Y180">
        <v>190</v>
      </c>
      <c r="Z180" t="s">
        <v>65</v>
      </c>
      <c r="AA180" t="s">
        <v>47</v>
      </c>
      <c r="AB180" t="s">
        <v>35</v>
      </c>
      <c r="AD180"/>
    </row>
    <row r="181" spans="1:30" x14ac:dyDescent="0.35">
      <c r="A181">
        <v>3406003</v>
      </c>
      <c r="B181" t="s">
        <v>490</v>
      </c>
      <c r="C181">
        <v>4595</v>
      </c>
      <c r="D181">
        <v>2241</v>
      </c>
      <c r="E181">
        <v>2241</v>
      </c>
      <c r="F181" t="s">
        <v>490</v>
      </c>
      <c r="G181">
        <v>4595</v>
      </c>
      <c r="H181" t="s">
        <v>490</v>
      </c>
      <c r="I181" t="s">
        <v>490</v>
      </c>
      <c r="J181">
        <v>4595</v>
      </c>
      <c r="K181">
        <v>15128</v>
      </c>
      <c r="L181" t="s">
        <v>33</v>
      </c>
      <c r="M181" t="s">
        <v>34</v>
      </c>
      <c r="N181" t="s">
        <v>35</v>
      </c>
      <c r="O181" t="s">
        <v>35</v>
      </c>
      <c r="P181">
        <v>190</v>
      </c>
      <c r="Q181">
        <v>190</v>
      </c>
      <c r="R181" s="4">
        <f>(Table1[[#This Row],[ADM Counts]]-Table1[[#This Row],[ADM count (PEBT DB)]])/Table1[[#This Row],[ADM Counts]]</f>
        <v>0</v>
      </c>
      <c r="S181">
        <v>203</v>
      </c>
      <c r="T181">
        <v>200</v>
      </c>
      <c r="U181" s="4">
        <f>(Table1[[#This Row],[2024 Highest Days Enrollment]]-Table1[[#This Row],[2023 Highest Days Enrollment]])/Table1[[#This Row],[2023 Highest Days Enrollment]]</f>
        <v>-1.4778325123152709E-2</v>
      </c>
      <c r="V181">
        <v>54</v>
      </c>
      <c r="W181">
        <v>57</v>
      </c>
      <c r="X181" s="4">
        <f>(Table1[[#This Row],[2024 F &amp; R]]-Table1[[#This Row],[2023 F &amp; R]])/Table1[[#This Row],[2023 F &amp; R]]</f>
        <v>5.5555555555555552E-2</v>
      </c>
      <c r="Y181">
        <v>1</v>
      </c>
      <c r="Z181" t="s">
        <v>162</v>
      </c>
      <c r="AA181" t="s">
        <v>37</v>
      </c>
      <c r="AB181" t="s">
        <v>35</v>
      </c>
      <c r="AD181"/>
    </row>
    <row r="182" spans="1:30" x14ac:dyDescent="0.35">
      <c r="A182">
        <v>603004</v>
      </c>
      <c r="B182" t="s">
        <v>89</v>
      </c>
      <c r="C182">
        <v>1965</v>
      </c>
      <c r="D182">
        <v>1965</v>
      </c>
      <c r="F182" t="s">
        <v>491</v>
      </c>
      <c r="G182">
        <v>3615</v>
      </c>
      <c r="H182" t="s">
        <v>491</v>
      </c>
      <c r="I182" t="s">
        <v>491</v>
      </c>
      <c r="J182">
        <v>3615</v>
      </c>
      <c r="K182">
        <v>15885</v>
      </c>
      <c r="L182" t="s">
        <v>33</v>
      </c>
      <c r="M182" t="s">
        <v>34</v>
      </c>
      <c r="N182" t="s">
        <v>46</v>
      </c>
      <c r="O182" t="s">
        <v>46</v>
      </c>
      <c r="P182">
        <v>191</v>
      </c>
      <c r="Q182">
        <v>128</v>
      </c>
      <c r="R182" s="4">
        <f>(Table1[[#This Row],[ADM Counts]]-Table1[[#This Row],[ADM count (PEBT DB)]])/Table1[[#This Row],[ADM Counts]]</f>
        <v>0.32984293193717279</v>
      </c>
      <c r="S182">
        <v>144</v>
      </c>
      <c r="T182">
        <v>123</v>
      </c>
      <c r="U182" s="4">
        <f>(Table1[[#This Row],[2024 Highest Days Enrollment]]-Table1[[#This Row],[2023 Highest Days Enrollment]])/Table1[[#This Row],[2023 Highest Days Enrollment]]</f>
        <v>-0.14583333333333334</v>
      </c>
      <c r="V182">
        <v>100.38200000000001</v>
      </c>
      <c r="W182">
        <v>85.742999999999995</v>
      </c>
      <c r="X182" s="4">
        <f>(Table1[[#This Row],[2024 F &amp; R]]-Table1[[#This Row],[2023 F &amp; R]])/Table1[[#This Row],[2023 F &amp; R]]</f>
        <v>-0.1458329182522764</v>
      </c>
      <c r="Y182">
        <v>128</v>
      </c>
      <c r="Z182" t="s">
        <v>167</v>
      </c>
      <c r="AA182" t="s">
        <v>47</v>
      </c>
      <c r="AB182" t="s">
        <v>35</v>
      </c>
      <c r="AD182"/>
    </row>
    <row r="183" spans="1:30" x14ac:dyDescent="0.35">
      <c r="A183">
        <v>315003</v>
      </c>
      <c r="B183" t="s">
        <v>168</v>
      </c>
      <c r="C183">
        <v>1926</v>
      </c>
      <c r="D183">
        <v>1926</v>
      </c>
      <c r="F183" t="s">
        <v>492</v>
      </c>
      <c r="G183">
        <v>88</v>
      </c>
      <c r="H183" t="s">
        <v>493</v>
      </c>
      <c r="I183" t="s">
        <v>492</v>
      </c>
      <c r="J183">
        <v>88</v>
      </c>
      <c r="K183">
        <v>10300</v>
      </c>
      <c r="L183" t="s">
        <v>33</v>
      </c>
      <c r="M183" t="s">
        <v>41</v>
      </c>
      <c r="N183" t="s">
        <v>35</v>
      </c>
      <c r="O183" t="s">
        <v>35</v>
      </c>
      <c r="P183">
        <v>192</v>
      </c>
      <c r="Q183">
        <v>192</v>
      </c>
      <c r="R183" s="4">
        <f>(Table1[[#This Row],[ADM Counts]]-Table1[[#This Row],[ADM count (PEBT DB)]])/Table1[[#This Row],[ADM Counts]]</f>
        <v>0</v>
      </c>
      <c r="S183">
        <v>198</v>
      </c>
      <c r="T183">
        <v>190</v>
      </c>
      <c r="U183" s="4">
        <f>(Table1[[#This Row],[2024 Highest Days Enrollment]]-Table1[[#This Row],[2023 Highest Days Enrollment]])/Table1[[#This Row],[2023 Highest Days Enrollment]]</f>
        <v>-4.0404040404040407E-2</v>
      </c>
      <c r="V183">
        <v>79</v>
      </c>
      <c r="W183">
        <v>113</v>
      </c>
      <c r="X183" s="4">
        <f>(Table1[[#This Row],[2024 F &amp; R]]-Table1[[#This Row],[2023 F &amp; R]])/Table1[[#This Row],[2023 F &amp; R]]</f>
        <v>0.43037974683544306</v>
      </c>
      <c r="Y183">
        <v>87</v>
      </c>
      <c r="Z183" t="s">
        <v>65</v>
      </c>
      <c r="AA183" t="s">
        <v>37</v>
      </c>
      <c r="AB183" t="s">
        <v>35</v>
      </c>
      <c r="AD183"/>
    </row>
    <row r="184" spans="1:30" x14ac:dyDescent="0.35">
      <c r="A184">
        <v>2410001</v>
      </c>
      <c r="B184" t="s">
        <v>494</v>
      </c>
      <c r="C184">
        <v>2140</v>
      </c>
      <c r="D184">
        <v>2140</v>
      </c>
      <c r="F184" t="s">
        <v>495</v>
      </c>
      <c r="G184">
        <v>722</v>
      </c>
      <c r="H184" t="s">
        <v>496</v>
      </c>
      <c r="I184" t="s">
        <v>495</v>
      </c>
      <c r="J184">
        <v>722</v>
      </c>
      <c r="K184">
        <v>10821</v>
      </c>
      <c r="L184" t="s">
        <v>33</v>
      </c>
      <c r="M184" t="s">
        <v>41</v>
      </c>
      <c r="N184" t="s">
        <v>46</v>
      </c>
      <c r="O184" t="s">
        <v>46</v>
      </c>
      <c r="P184">
        <v>192</v>
      </c>
      <c r="Q184">
        <v>192</v>
      </c>
      <c r="R184" s="4">
        <f>(Table1[[#This Row],[ADM Counts]]-Table1[[#This Row],[ADM count (PEBT DB)]])/Table1[[#This Row],[ADM Counts]]</f>
        <v>0</v>
      </c>
      <c r="S184">
        <v>192</v>
      </c>
      <c r="T184">
        <v>179</v>
      </c>
      <c r="U184" s="4">
        <f>(Table1[[#This Row],[2024 Highest Days Enrollment]]-Table1[[#This Row],[2023 Highest Days Enrollment]])/Table1[[#This Row],[2023 Highest Days Enrollment]]</f>
        <v>-6.7708333333333329E-2</v>
      </c>
      <c r="V184">
        <v>124.205</v>
      </c>
      <c r="W184">
        <v>135.00200000000001</v>
      </c>
      <c r="X184" s="4">
        <f>(Table1[[#This Row],[2024 F &amp; R]]-Table1[[#This Row],[2023 F &amp; R]])/Table1[[#This Row],[2023 F &amp; R]]</f>
        <v>8.6928867597922885E-2</v>
      </c>
      <c r="Y184">
        <v>192</v>
      </c>
      <c r="Z184" t="s">
        <v>171</v>
      </c>
      <c r="AA184" t="s">
        <v>47</v>
      </c>
      <c r="AB184" t="s">
        <v>35</v>
      </c>
      <c r="AD184"/>
    </row>
    <row r="185" spans="1:30" x14ac:dyDescent="0.35">
      <c r="A185">
        <v>2513001</v>
      </c>
      <c r="B185" t="s">
        <v>142</v>
      </c>
      <c r="C185">
        <v>2147</v>
      </c>
      <c r="D185">
        <v>2147</v>
      </c>
      <c r="F185" t="s">
        <v>497</v>
      </c>
      <c r="G185">
        <v>4048</v>
      </c>
      <c r="H185" t="s">
        <v>498</v>
      </c>
      <c r="I185" t="s">
        <v>497</v>
      </c>
      <c r="J185">
        <v>4048</v>
      </c>
      <c r="K185">
        <v>13374</v>
      </c>
      <c r="L185" t="s">
        <v>33</v>
      </c>
      <c r="M185" t="s">
        <v>41</v>
      </c>
      <c r="N185" t="s">
        <v>46</v>
      </c>
      <c r="O185" t="s">
        <v>46</v>
      </c>
      <c r="P185">
        <v>192</v>
      </c>
      <c r="Q185">
        <v>196</v>
      </c>
      <c r="R185" s="4">
        <f>(Table1[[#This Row],[ADM Counts]]-Table1[[#This Row],[ADM count (PEBT DB)]])/Table1[[#This Row],[ADM Counts]]</f>
        <v>-2.0833333333333332E-2</v>
      </c>
      <c r="S185">
        <v>199</v>
      </c>
      <c r="T185">
        <v>349</v>
      </c>
      <c r="U185" s="4">
        <f>(Table1[[#This Row],[2024 Highest Days Enrollment]]-Table1[[#This Row],[2023 Highest Days Enrollment]])/Table1[[#This Row],[2023 Highest Days Enrollment]]</f>
        <v>0.75376884422110557</v>
      </c>
      <c r="V185">
        <v>134.584</v>
      </c>
      <c r="W185">
        <v>236.029</v>
      </c>
      <c r="X185" s="4">
        <f>(Table1[[#This Row],[2024 F &amp; R]]-Table1[[#This Row],[2023 F &amp; R]])/Table1[[#This Row],[2023 F &amp; R]]</f>
        <v>0.75376716400166432</v>
      </c>
      <c r="Y185">
        <v>196</v>
      </c>
      <c r="Z185" t="s">
        <v>499</v>
      </c>
      <c r="AA185" t="s">
        <v>47</v>
      </c>
      <c r="AB185" t="s">
        <v>35</v>
      </c>
      <c r="AD185"/>
    </row>
    <row r="186" spans="1:30" x14ac:dyDescent="0.35">
      <c r="A186">
        <v>303007</v>
      </c>
      <c r="B186" t="s">
        <v>236</v>
      </c>
      <c r="C186">
        <v>1927</v>
      </c>
      <c r="D186">
        <v>1927</v>
      </c>
      <c r="F186" t="s">
        <v>500</v>
      </c>
      <c r="G186">
        <v>103</v>
      </c>
      <c r="H186" t="s">
        <v>501</v>
      </c>
      <c r="I186" t="s">
        <v>500</v>
      </c>
      <c r="J186">
        <v>103</v>
      </c>
      <c r="K186">
        <v>10209</v>
      </c>
      <c r="L186" t="s">
        <v>33</v>
      </c>
      <c r="M186" t="s">
        <v>41</v>
      </c>
      <c r="N186" t="s">
        <v>35</v>
      </c>
      <c r="O186" t="s">
        <v>35</v>
      </c>
      <c r="P186">
        <v>193</v>
      </c>
      <c r="Q186">
        <v>196</v>
      </c>
      <c r="R186" s="4">
        <f>(Table1[[#This Row],[ADM Counts]]-Table1[[#This Row],[ADM count (PEBT DB)]])/Table1[[#This Row],[ADM Counts]]</f>
        <v>-1.5544041450777202E-2</v>
      </c>
      <c r="S186">
        <v>78</v>
      </c>
      <c r="T186">
        <v>111</v>
      </c>
      <c r="U186" s="4">
        <f>(Table1[[#This Row],[2024 Highest Days Enrollment]]-Table1[[#This Row],[2023 Highest Days Enrollment]])/Table1[[#This Row],[2023 Highest Days Enrollment]]</f>
        <v>0.42307692307692307</v>
      </c>
      <c r="V186">
        <v>71</v>
      </c>
      <c r="W186">
        <v>87</v>
      </c>
      <c r="X186" s="4">
        <f>(Table1[[#This Row],[2024 F &amp; R]]-Table1[[#This Row],[2023 F &amp; R]])/Table1[[#This Row],[2023 F &amp; R]]</f>
        <v>0.22535211267605634</v>
      </c>
      <c r="Y186">
        <v>73</v>
      </c>
      <c r="Z186" t="s">
        <v>189</v>
      </c>
      <c r="AA186" t="s">
        <v>37</v>
      </c>
      <c r="AB186" t="s">
        <v>35</v>
      </c>
      <c r="AD186"/>
    </row>
    <row r="187" spans="1:30" x14ac:dyDescent="0.35">
      <c r="A187">
        <v>1007002</v>
      </c>
      <c r="B187" t="s">
        <v>502</v>
      </c>
      <c r="C187">
        <v>1992</v>
      </c>
      <c r="D187">
        <v>1992</v>
      </c>
      <c r="F187" t="s">
        <v>503</v>
      </c>
      <c r="G187">
        <v>285</v>
      </c>
      <c r="H187" t="s">
        <v>504</v>
      </c>
      <c r="I187" t="s">
        <v>503</v>
      </c>
      <c r="J187">
        <v>285</v>
      </c>
      <c r="K187">
        <v>10414</v>
      </c>
      <c r="L187" t="s">
        <v>33</v>
      </c>
      <c r="M187" t="s">
        <v>41</v>
      </c>
      <c r="N187" t="s">
        <v>46</v>
      </c>
      <c r="O187" t="s">
        <v>46</v>
      </c>
      <c r="P187">
        <v>196</v>
      </c>
      <c r="Q187">
        <v>199</v>
      </c>
      <c r="R187" s="4">
        <f>(Table1[[#This Row],[ADM Counts]]-Table1[[#This Row],[ADM count (PEBT DB)]])/Table1[[#This Row],[ADM Counts]]</f>
        <v>-1.5306122448979591E-2</v>
      </c>
      <c r="S187">
        <v>327</v>
      </c>
      <c r="T187">
        <v>320</v>
      </c>
      <c r="U187" s="4">
        <f>(Table1[[#This Row],[2024 Highest Days Enrollment]]-Table1[[#This Row],[2023 Highest Days Enrollment]])/Table1[[#This Row],[2023 Highest Days Enrollment]]</f>
        <v>-2.1406727828746176E-2</v>
      </c>
      <c r="V187">
        <v>100</v>
      </c>
      <c r="W187">
        <v>100</v>
      </c>
      <c r="X187" s="4">
        <f>(Table1[[#This Row],[2024 F &amp; R]]-Table1[[#This Row],[2023 F &amp; R]])/Table1[[#This Row],[2023 F &amp; R]]</f>
        <v>0</v>
      </c>
      <c r="Y187">
        <v>199</v>
      </c>
      <c r="Z187" t="s">
        <v>82</v>
      </c>
      <c r="AA187" t="s">
        <v>47</v>
      </c>
      <c r="AB187" t="s">
        <v>35</v>
      </c>
      <c r="AD187"/>
    </row>
    <row r="188" spans="1:30" x14ac:dyDescent="0.35">
      <c r="A188">
        <v>2407001</v>
      </c>
      <c r="B188" t="s">
        <v>505</v>
      </c>
      <c r="C188">
        <v>2137</v>
      </c>
      <c r="D188">
        <v>2137</v>
      </c>
      <c r="F188" t="s">
        <v>506</v>
      </c>
      <c r="G188">
        <v>786</v>
      </c>
      <c r="H188" t="s">
        <v>506</v>
      </c>
      <c r="I188" t="s">
        <v>506</v>
      </c>
      <c r="J188">
        <v>786</v>
      </c>
      <c r="K188">
        <v>10076</v>
      </c>
      <c r="L188" t="s">
        <v>33</v>
      </c>
      <c r="M188" t="s">
        <v>41</v>
      </c>
      <c r="N188" t="s">
        <v>46</v>
      </c>
      <c r="O188" t="s">
        <v>46</v>
      </c>
      <c r="P188">
        <v>196</v>
      </c>
      <c r="Q188">
        <v>196</v>
      </c>
      <c r="R188" s="4">
        <f>(Table1[[#This Row],[ADM Counts]]-Table1[[#This Row],[ADM count (PEBT DB)]])/Table1[[#This Row],[ADM Counts]]</f>
        <v>0</v>
      </c>
      <c r="S188">
        <v>191</v>
      </c>
      <c r="T188">
        <v>178</v>
      </c>
      <c r="U188" s="4">
        <f>(Table1[[#This Row],[2024 Highest Days Enrollment]]-Table1[[#This Row],[2023 Highest Days Enrollment]])/Table1[[#This Row],[2023 Highest Days Enrollment]]</f>
        <v>-6.8062827225130892E-2</v>
      </c>
      <c r="V188">
        <v>140.82400000000001</v>
      </c>
      <c r="W188">
        <v>174.92099999999999</v>
      </c>
      <c r="X188" s="4">
        <f>(Table1[[#This Row],[2024 F &amp; R]]-Table1[[#This Row],[2023 F &amp; R]])/Table1[[#This Row],[2023 F &amp; R]]</f>
        <v>0.24212492188831433</v>
      </c>
      <c r="Y188">
        <v>196</v>
      </c>
      <c r="Z188" t="s">
        <v>171</v>
      </c>
      <c r="AA188" t="s">
        <v>47</v>
      </c>
      <c r="AB188" t="s">
        <v>35</v>
      </c>
      <c r="AD188"/>
    </row>
    <row r="189" spans="1:30" x14ac:dyDescent="0.35">
      <c r="A189">
        <v>3001001</v>
      </c>
      <c r="B189" t="s">
        <v>318</v>
      </c>
      <c r="C189">
        <v>2208</v>
      </c>
      <c r="D189">
        <v>2208</v>
      </c>
      <c r="F189" t="s">
        <v>507</v>
      </c>
      <c r="G189">
        <v>1055</v>
      </c>
      <c r="H189" t="s">
        <v>508</v>
      </c>
      <c r="I189" t="s">
        <v>507</v>
      </c>
      <c r="J189">
        <v>1055</v>
      </c>
      <c r="K189">
        <v>11116</v>
      </c>
      <c r="L189" t="s">
        <v>33</v>
      </c>
      <c r="M189" t="s">
        <v>41</v>
      </c>
      <c r="N189" t="s">
        <v>35</v>
      </c>
      <c r="O189" t="s">
        <v>35</v>
      </c>
      <c r="P189">
        <v>196</v>
      </c>
      <c r="Q189">
        <v>204</v>
      </c>
      <c r="R189" s="4">
        <f>(Table1[[#This Row],[ADM Counts]]-Table1[[#This Row],[ADM count (PEBT DB)]])/Table1[[#This Row],[ADM Counts]]</f>
        <v>-4.0816326530612242E-2</v>
      </c>
      <c r="S189">
        <v>199</v>
      </c>
      <c r="T189">
        <v>196</v>
      </c>
      <c r="U189" s="4">
        <f>(Table1[[#This Row],[2024 Highest Days Enrollment]]-Table1[[#This Row],[2023 Highest Days Enrollment]])/Table1[[#This Row],[2023 Highest Days Enrollment]]</f>
        <v>-1.507537688442211E-2</v>
      </c>
      <c r="V189">
        <v>121</v>
      </c>
      <c r="W189">
        <v>142</v>
      </c>
      <c r="X189" s="4">
        <f>(Table1[[#This Row],[2024 F &amp; R]]-Table1[[#This Row],[2023 F &amp; R]])/Table1[[#This Row],[2023 F &amp; R]]</f>
        <v>0.17355371900826447</v>
      </c>
      <c r="Y189">
        <v>94</v>
      </c>
      <c r="Z189" t="s">
        <v>167</v>
      </c>
      <c r="AA189" t="s">
        <v>37</v>
      </c>
      <c r="AB189" t="s">
        <v>35</v>
      </c>
      <c r="AD189"/>
    </row>
    <row r="190" spans="1:30" x14ac:dyDescent="0.35">
      <c r="A190">
        <v>2112001</v>
      </c>
      <c r="B190" t="s">
        <v>58</v>
      </c>
      <c r="C190">
        <v>2097</v>
      </c>
      <c r="D190">
        <v>2097</v>
      </c>
      <c r="F190" t="s">
        <v>509</v>
      </c>
      <c r="G190">
        <v>3361</v>
      </c>
      <c r="H190" t="s">
        <v>509</v>
      </c>
      <c r="I190" t="s">
        <v>509</v>
      </c>
      <c r="J190">
        <v>3361</v>
      </c>
      <c r="K190">
        <v>10728</v>
      </c>
      <c r="L190" t="s">
        <v>33</v>
      </c>
      <c r="M190" t="s">
        <v>34</v>
      </c>
      <c r="N190" t="s">
        <v>46</v>
      </c>
      <c r="O190" t="s">
        <v>46</v>
      </c>
      <c r="P190">
        <v>196</v>
      </c>
      <c r="Q190">
        <v>198</v>
      </c>
      <c r="R190" s="4">
        <f>(Table1[[#This Row],[ADM Counts]]-Table1[[#This Row],[ADM count (PEBT DB)]])/Table1[[#This Row],[ADM Counts]]</f>
        <v>-1.020408163265306E-2</v>
      </c>
      <c r="S190">
        <v>195</v>
      </c>
      <c r="T190">
        <v>197</v>
      </c>
      <c r="U190" s="4">
        <f>(Table1[[#This Row],[2024 Highest Days Enrollment]]-Table1[[#This Row],[2023 Highest Days Enrollment]])/Table1[[#This Row],[2023 Highest Days Enrollment]]</f>
        <v>1.0256410256410256E-2</v>
      </c>
      <c r="V190">
        <v>136.40299999999999</v>
      </c>
      <c r="W190">
        <v>178.679</v>
      </c>
      <c r="X190" s="4">
        <f>(Table1[[#This Row],[2024 F &amp; R]]-Table1[[#This Row],[2023 F &amp; R]])/Table1[[#This Row],[2023 F &amp; R]]</f>
        <v>0.30993453223169587</v>
      </c>
      <c r="Y190">
        <v>198</v>
      </c>
      <c r="Z190" t="s">
        <v>57</v>
      </c>
      <c r="AA190" t="s">
        <v>47</v>
      </c>
      <c r="AB190" t="s">
        <v>35</v>
      </c>
      <c r="AD190"/>
    </row>
    <row r="191" spans="1:30" x14ac:dyDescent="0.35">
      <c r="A191">
        <v>313001</v>
      </c>
      <c r="B191" t="s">
        <v>392</v>
      </c>
      <c r="C191">
        <v>1925</v>
      </c>
      <c r="D191">
        <v>1925</v>
      </c>
      <c r="F191" t="s">
        <v>510</v>
      </c>
      <c r="G191">
        <v>4745</v>
      </c>
      <c r="H191" t="s">
        <v>510</v>
      </c>
      <c r="I191" t="s">
        <v>510</v>
      </c>
      <c r="J191">
        <v>4745</v>
      </c>
      <c r="K191">
        <v>14654</v>
      </c>
      <c r="L191" t="s">
        <v>33</v>
      </c>
      <c r="M191" t="s">
        <v>34</v>
      </c>
      <c r="N191" t="s">
        <v>35</v>
      </c>
      <c r="O191" t="s">
        <v>35</v>
      </c>
      <c r="P191">
        <v>196</v>
      </c>
      <c r="Q191">
        <v>202</v>
      </c>
      <c r="R191" s="4">
        <f>(Table1[[#This Row],[ADM Counts]]-Table1[[#This Row],[ADM count (PEBT DB)]])/Table1[[#This Row],[ADM Counts]]</f>
        <v>-3.0612244897959183E-2</v>
      </c>
      <c r="S191">
        <v>203</v>
      </c>
      <c r="T191">
        <v>209</v>
      </c>
      <c r="U191" s="4">
        <f>(Table1[[#This Row],[2024 Highest Days Enrollment]]-Table1[[#This Row],[2023 Highest Days Enrollment]])/Table1[[#This Row],[2023 Highest Days Enrollment]]</f>
        <v>2.9556650246305417E-2</v>
      </c>
      <c r="V191">
        <v>36</v>
      </c>
      <c r="W191">
        <v>71</v>
      </c>
      <c r="X191" s="4">
        <f>(Table1[[#This Row],[2024 F &amp; R]]-Table1[[#This Row],[2023 F &amp; R]])/Table1[[#This Row],[2023 F &amp; R]]</f>
        <v>0.97222222222222221</v>
      </c>
      <c r="Y191">
        <v>36</v>
      </c>
      <c r="Z191" t="s">
        <v>36</v>
      </c>
      <c r="AA191" t="s">
        <v>37</v>
      </c>
      <c r="AB191" t="s">
        <v>35</v>
      </c>
      <c r="AD191"/>
    </row>
    <row r="192" spans="1:30" x14ac:dyDescent="0.35">
      <c r="A192">
        <v>602001</v>
      </c>
      <c r="B192" t="s">
        <v>469</v>
      </c>
      <c r="C192">
        <v>1969</v>
      </c>
      <c r="D192">
        <v>1969</v>
      </c>
      <c r="F192" t="s">
        <v>511</v>
      </c>
      <c r="G192">
        <v>216</v>
      </c>
      <c r="H192" t="s">
        <v>512</v>
      </c>
      <c r="I192" t="s">
        <v>511</v>
      </c>
      <c r="J192">
        <v>216</v>
      </c>
      <c r="K192">
        <v>10354</v>
      </c>
      <c r="L192" t="s">
        <v>33</v>
      </c>
      <c r="M192" t="s">
        <v>41</v>
      </c>
      <c r="N192" t="s">
        <v>46</v>
      </c>
      <c r="O192" t="s">
        <v>46</v>
      </c>
      <c r="P192">
        <v>198</v>
      </c>
      <c r="Q192">
        <v>207</v>
      </c>
      <c r="R192" s="4">
        <f>(Table1[[#This Row],[ADM Counts]]-Table1[[#This Row],[ADM count (PEBT DB)]])/Table1[[#This Row],[ADM Counts]]</f>
        <v>-4.5454545454545456E-2</v>
      </c>
      <c r="S192">
        <v>204</v>
      </c>
      <c r="T192">
        <v>199</v>
      </c>
      <c r="U192" s="4">
        <f>(Table1[[#This Row],[2024 Highest Days Enrollment]]-Table1[[#This Row],[2023 Highest Days Enrollment]])/Table1[[#This Row],[2023 Highest Days Enrollment]]</f>
        <v>-2.4509803921568627E-2</v>
      </c>
      <c r="V192">
        <v>135.089</v>
      </c>
      <c r="W192">
        <v>127.639</v>
      </c>
      <c r="X192" s="4">
        <f>(Table1[[#This Row],[2024 F &amp; R]]-Table1[[#This Row],[2023 F &amp; R]])/Table1[[#This Row],[2023 F &amp; R]]</f>
        <v>-5.514882780981429E-2</v>
      </c>
      <c r="Y192">
        <v>207</v>
      </c>
      <c r="Z192" t="s">
        <v>463</v>
      </c>
      <c r="AA192" t="s">
        <v>47</v>
      </c>
      <c r="AB192" t="s">
        <v>35</v>
      </c>
      <c r="AD192"/>
    </row>
    <row r="193" spans="1:30" x14ac:dyDescent="0.35">
      <c r="A193">
        <v>1811002</v>
      </c>
      <c r="B193" t="s">
        <v>51</v>
      </c>
      <c r="C193">
        <v>2057</v>
      </c>
      <c r="D193">
        <v>2057</v>
      </c>
      <c r="F193" t="s">
        <v>513</v>
      </c>
      <c r="G193">
        <v>474</v>
      </c>
      <c r="H193" t="s">
        <v>514</v>
      </c>
      <c r="I193" t="s">
        <v>513</v>
      </c>
      <c r="J193">
        <v>474</v>
      </c>
      <c r="K193">
        <v>10564</v>
      </c>
      <c r="L193" t="s">
        <v>33</v>
      </c>
      <c r="M193" t="s">
        <v>41</v>
      </c>
      <c r="N193" t="s">
        <v>46</v>
      </c>
      <c r="O193" t="s">
        <v>46</v>
      </c>
      <c r="P193">
        <v>198</v>
      </c>
      <c r="Q193">
        <v>197</v>
      </c>
      <c r="R193" s="4">
        <f>(Table1[[#This Row],[ADM Counts]]-Table1[[#This Row],[ADM count (PEBT DB)]])/Table1[[#This Row],[ADM Counts]]</f>
        <v>5.0505050505050509E-3</v>
      </c>
      <c r="S193">
        <v>196</v>
      </c>
      <c r="T193">
        <v>178</v>
      </c>
      <c r="U193" s="4">
        <f>(Table1[[#This Row],[2024 Highest Days Enrollment]]-Table1[[#This Row],[2023 Highest Days Enrollment]])/Table1[[#This Row],[2023 Highest Days Enrollment]]</f>
        <v>-9.1836734693877556E-2</v>
      </c>
      <c r="V193">
        <v>144.13800000000001</v>
      </c>
      <c r="W193">
        <v>133.85599999999999</v>
      </c>
      <c r="X193" s="4">
        <f>(Table1[[#This Row],[2024 F &amp; R]]-Table1[[#This Row],[2023 F &amp; R]])/Table1[[#This Row],[2023 F &amp; R]]</f>
        <v>-7.1334415629466283E-2</v>
      </c>
      <c r="Y193">
        <v>197</v>
      </c>
      <c r="Z193" t="s">
        <v>42</v>
      </c>
      <c r="AA193" t="s">
        <v>47</v>
      </c>
      <c r="AB193" t="s">
        <v>35</v>
      </c>
      <c r="AD193"/>
    </row>
    <row r="194" spans="1:30" x14ac:dyDescent="0.35">
      <c r="A194">
        <v>2513001</v>
      </c>
      <c r="B194" t="s">
        <v>142</v>
      </c>
      <c r="C194">
        <v>2147</v>
      </c>
      <c r="D194">
        <v>2147</v>
      </c>
      <c r="F194" t="s">
        <v>515</v>
      </c>
      <c r="G194">
        <v>815</v>
      </c>
      <c r="H194" t="s">
        <v>516</v>
      </c>
      <c r="I194" t="s">
        <v>515</v>
      </c>
      <c r="J194">
        <v>815</v>
      </c>
      <c r="K194">
        <v>10919</v>
      </c>
      <c r="L194" t="s">
        <v>33</v>
      </c>
      <c r="M194" t="s">
        <v>41</v>
      </c>
      <c r="N194" t="s">
        <v>46</v>
      </c>
      <c r="O194" t="s">
        <v>46</v>
      </c>
      <c r="P194">
        <v>198</v>
      </c>
      <c r="Q194">
        <v>199</v>
      </c>
      <c r="R194" s="4">
        <f>(Table1[[#This Row],[ADM Counts]]-Table1[[#This Row],[ADM count (PEBT DB)]])/Table1[[#This Row],[ADM Counts]]</f>
        <v>-5.0505050505050509E-3</v>
      </c>
      <c r="S194">
        <v>200</v>
      </c>
      <c r="T194">
        <v>188</v>
      </c>
      <c r="U194" s="4">
        <f>(Table1[[#This Row],[2024 Highest Days Enrollment]]-Table1[[#This Row],[2023 Highest Days Enrollment]])/Table1[[#This Row],[2023 Highest Days Enrollment]]</f>
        <v>-0.06</v>
      </c>
      <c r="V194">
        <v>135.26</v>
      </c>
      <c r="W194">
        <v>127.14400000000001</v>
      </c>
      <c r="X194" s="4">
        <f>(Table1[[#This Row],[2024 F &amp; R]]-Table1[[#This Row],[2023 F &amp; R]])/Table1[[#This Row],[2023 F &amp; R]]</f>
        <v>-6.0002957267484738E-2</v>
      </c>
      <c r="Y194">
        <v>199</v>
      </c>
      <c r="Z194" t="s">
        <v>42</v>
      </c>
      <c r="AA194" t="s">
        <v>47</v>
      </c>
      <c r="AB194" t="s">
        <v>35</v>
      </c>
      <c r="AD194"/>
    </row>
    <row r="195" spans="1:30" x14ac:dyDescent="0.35">
      <c r="A195">
        <v>3614001</v>
      </c>
      <c r="B195" t="s">
        <v>517</v>
      </c>
      <c r="C195">
        <v>2254</v>
      </c>
      <c r="D195">
        <v>2254</v>
      </c>
      <c r="F195" t="s">
        <v>518</v>
      </c>
      <c r="G195">
        <v>1218</v>
      </c>
      <c r="H195" t="s">
        <v>519</v>
      </c>
      <c r="I195" t="s">
        <v>518</v>
      </c>
      <c r="J195">
        <v>1218</v>
      </c>
      <c r="K195">
        <v>11316</v>
      </c>
      <c r="L195" t="s">
        <v>33</v>
      </c>
      <c r="M195" t="s">
        <v>41</v>
      </c>
      <c r="N195" t="s">
        <v>35</v>
      </c>
      <c r="O195" t="s">
        <v>46</v>
      </c>
      <c r="P195">
        <v>198</v>
      </c>
      <c r="Q195">
        <v>206</v>
      </c>
      <c r="R195" s="4">
        <f>(Table1[[#This Row],[ADM Counts]]-Table1[[#This Row],[ADM count (PEBT DB)]])/Table1[[#This Row],[ADM Counts]]</f>
        <v>-4.0404040404040407E-2</v>
      </c>
      <c r="S195">
        <v>216</v>
      </c>
      <c r="T195">
        <v>199</v>
      </c>
      <c r="U195" s="4">
        <f>(Table1[[#This Row],[2024 Highest Days Enrollment]]-Table1[[#This Row],[2023 Highest Days Enrollment]])/Table1[[#This Row],[2023 Highest Days Enrollment]]</f>
        <v>-7.8703703703703706E-2</v>
      </c>
      <c r="V195">
        <v>53</v>
      </c>
      <c r="W195">
        <v>93.132000000000005</v>
      </c>
      <c r="X195" s="4">
        <f>(Table1[[#This Row],[2024 F &amp; R]]-Table1[[#This Row],[2023 F &amp; R]])/Table1[[#This Row],[2023 F &amp; R]]</f>
        <v>0.75720754716981142</v>
      </c>
      <c r="Y195">
        <v>46</v>
      </c>
      <c r="Z195" t="s">
        <v>65</v>
      </c>
      <c r="AA195" t="s">
        <v>37</v>
      </c>
      <c r="AB195" t="s">
        <v>35</v>
      </c>
      <c r="AD195"/>
    </row>
    <row r="196" spans="1:30" x14ac:dyDescent="0.35">
      <c r="A196">
        <v>1308001</v>
      </c>
      <c r="B196" t="s">
        <v>360</v>
      </c>
      <c r="C196">
        <v>2014</v>
      </c>
      <c r="D196">
        <v>2014</v>
      </c>
      <c r="F196" t="s">
        <v>520</v>
      </c>
      <c r="G196">
        <v>359</v>
      </c>
      <c r="H196" t="s">
        <v>520</v>
      </c>
      <c r="I196" t="s">
        <v>520</v>
      </c>
      <c r="J196">
        <v>359</v>
      </c>
      <c r="K196">
        <v>13566</v>
      </c>
      <c r="L196" t="s">
        <v>33</v>
      </c>
      <c r="M196" t="s">
        <v>41</v>
      </c>
      <c r="N196" t="s">
        <v>35</v>
      </c>
      <c r="O196" t="s">
        <v>35</v>
      </c>
      <c r="P196">
        <v>199</v>
      </c>
      <c r="Q196">
        <v>219</v>
      </c>
      <c r="R196" s="4">
        <f>(Table1[[#This Row],[ADM Counts]]-Table1[[#This Row],[ADM count (PEBT DB)]])/Table1[[#This Row],[ADM Counts]]</f>
        <v>-0.10050251256281408</v>
      </c>
      <c r="S196">
        <v>233</v>
      </c>
      <c r="T196">
        <v>233</v>
      </c>
      <c r="U196" s="4">
        <f>(Table1[[#This Row],[2024 Highest Days Enrollment]]-Table1[[#This Row],[2023 Highest Days Enrollment]])/Table1[[#This Row],[2023 Highest Days Enrollment]]</f>
        <v>0</v>
      </c>
      <c r="V196">
        <v>91</v>
      </c>
      <c r="W196">
        <v>117</v>
      </c>
      <c r="X196" s="4">
        <f>(Table1[[#This Row],[2024 F &amp; R]]-Table1[[#This Row],[2023 F &amp; R]])/Table1[[#This Row],[2023 F &amp; R]]</f>
        <v>0.2857142857142857</v>
      </c>
      <c r="Y196">
        <v>54</v>
      </c>
      <c r="Z196" t="s">
        <v>61</v>
      </c>
      <c r="AA196" t="s">
        <v>37</v>
      </c>
      <c r="AB196" t="s">
        <v>35</v>
      </c>
      <c r="AD196"/>
    </row>
    <row r="197" spans="1:30" x14ac:dyDescent="0.35">
      <c r="A197">
        <v>1603003</v>
      </c>
      <c r="B197" t="s">
        <v>419</v>
      </c>
      <c r="C197">
        <v>2050</v>
      </c>
      <c r="D197">
        <v>2050</v>
      </c>
      <c r="F197" t="s">
        <v>521</v>
      </c>
      <c r="G197">
        <v>426</v>
      </c>
      <c r="H197" t="s">
        <v>521</v>
      </c>
      <c r="I197" t="s">
        <v>521</v>
      </c>
      <c r="J197">
        <v>426</v>
      </c>
      <c r="K197">
        <v>10080</v>
      </c>
      <c r="L197" t="s">
        <v>33</v>
      </c>
      <c r="M197" t="s">
        <v>41</v>
      </c>
      <c r="N197" t="s">
        <v>46</v>
      </c>
      <c r="O197" t="s">
        <v>46</v>
      </c>
      <c r="P197">
        <v>200</v>
      </c>
      <c r="Q197">
        <v>210</v>
      </c>
      <c r="R197" s="4">
        <f>(Table1[[#This Row],[ADM Counts]]-Table1[[#This Row],[ADM count (PEBT DB)]])/Table1[[#This Row],[ADM Counts]]</f>
        <v>-0.05</v>
      </c>
      <c r="S197">
        <v>209</v>
      </c>
      <c r="T197">
        <v>211</v>
      </c>
      <c r="U197" s="4">
        <f>(Table1[[#This Row],[2024 Highest Days Enrollment]]-Table1[[#This Row],[2023 Highest Days Enrollment]])/Table1[[#This Row],[2023 Highest Days Enrollment]]</f>
        <v>9.5693779904306216E-3</v>
      </c>
      <c r="V197">
        <v>143.959</v>
      </c>
      <c r="W197">
        <v>145.33699999999999</v>
      </c>
      <c r="X197" s="4">
        <f>(Table1[[#This Row],[2024 F &amp; R]]-Table1[[#This Row],[2023 F &amp; R]])/Table1[[#This Row],[2023 F &amp; R]]</f>
        <v>9.5721698539166424E-3</v>
      </c>
      <c r="Y197">
        <v>210</v>
      </c>
      <c r="Z197" t="s">
        <v>61</v>
      </c>
      <c r="AA197" t="s">
        <v>47</v>
      </c>
      <c r="AB197" t="s">
        <v>35</v>
      </c>
      <c r="AD197"/>
    </row>
    <row r="198" spans="1:30" x14ac:dyDescent="0.35">
      <c r="A198">
        <v>3121001</v>
      </c>
      <c r="B198" t="s">
        <v>405</v>
      </c>
      <c r="C198">
        <v>2213</v>
      </c>
      <c r="D198">
        <v>2213</v>
      </c>
      <c r="F198" t="s">
        <v>522</v>
      </c>
      <c r="G198">
        <v>1074</v>
      </c>
      <c r="H198" t="s">
        <v>523</v>
      </c>
      <c r="I198" t="s">
        <v>522</v>
      </c>
      <c r="J198">
        <v>1074</v>
      </c>
      <c r="K198">
        <v>14207</v>
      </c>
      <c r="L198" t="s">
        <v>33</v>
      </c>
      <c r="M198" t="s">
        <v>41</v>
      </c>
      <c r="N198" t="s">
        <v>46</v>
      </c>
      <c r="O198" t="s">
        <v>46</v>
      </c>
      <c r="P198">
        <v>202</v>
      </c>
      <c r="Q198">
        <v>220</v>
      </c>
      <c r="R198" s="4">
        <f>(Table1[[#This Row],[ADM Counts]]-Table1[[#This Row],[ADM count (PEBT DB)]])/Table1[[#This Row],[ADM Counts]]</f>
        <v>-8.9108910891089105E-2</v>
      </c>
      <c r="S198">
        <v>208</v>
      </c>
      <c r="T198">
        <v>223</v>
      </c>
      <c r="U198" s="4">
        <f>(Table1[[#This Row],[2024 Highest Days Enrollment]]-Table1[[#This Row],[2023 Highest Days Enrollment]])/Table1[[#This Row],[2023 Highest Days Enrollment]]</f>
        <v>7.2115384615384609E-2</v>
      </c>
      <c r="V198">
        <v>143.666</v>
      </c>
      <c r="W198">
        <v>143.90199999999999</v>
      </c>
      <c r="X198" s="4">
        <f>(Table1[[#This Row],[2024 F &amp; R]]-Table1[[#This Row],[2023 F &amp; R]])/Table1[[#This Row],[2023 F &amp; R]]</f>
        <v>1.6426990380465107E-3</v>
      </c>
      <c r="Y198">
        <v>220</v>
      </c>
      <c r="Z198" t="s">
        <v>42</v>
      </c>
      <c r="AA198" t="s">
        <v>47</v>
      </c>
      <c r="AB198" t="s">
        <v>35</v>
      </c>
      <c r="AD198"/>
    </row>
    <row r="199" spans="1:30" x14ac:dyDescent="0.35">
      <c r="A199">
        <v>3406001</v>
      </c>
      <c r="B199" t="s">
        <v>524</v>
      </c>
      <c r="C199">
        <v>2241</v>
      </c>
      <c r="D199">
        <v>2241</v>
      </c>
      <c r="F199" t="s">
        <v>525</v>
      </c>
      <c r="G199">
        <v>1129</v>
      </c>
      <c r="H199" t="s">
        <v>526</v>
      </c>
      <c r="I199" t="s">
        <v>525</v>
      </c>
      <c r="J199">
        <v>1129</v>
      </c>
      <c r="K199">
        <v>11234</v>
      </c>
      <c r="L199" t="s">
        <v>33</v>
      </c>
      <c r="M199" t="s">
        <v>41</v>
      </c>
      <c r="N199" t="s">
        <v>35</v>
      </c>
      <c r="O199" t="s">
        <v>46</v>
      </c>
      <c r="P199">
        <v>202</v>
      </c>
      <c r="Q199">
        <v>206</v>
      </c>
      <c r="R199" s="4">
        <f>(Table1[[#This Row],[ADM Counts]]-Table1[[#This Row],[ADM count (PEBT DB)]])/Table1[[#This Row],[ADM Counts]]</f>
        <v>-1.9801980198019802E-2</v>
      </c>
      <c r="S199">
        <v>210</v>
      </c>
      <c r="T199">
        <v>193</v>
      </c>
      <c r="U199" s="4">
        <f>(Table1[[#This Row],[2024 Highest Days Enrollment]]-Table1[[#This Row],[2023 Highest Days Enrollment]])/Table1[[#This Row],[2023 Highest Days Enrollment]]</f>
        <v>-8.0952380952380956E-2</v>
      </c>
      <c r="V199">
        <v>39</v>
      </c>
      <c r="W199">
        <v>156.31100000000001</v>
      </c>
      <c r="X199" s="4">
        <f>(Table1[[#This Row],[2024 F &amp; R]]-Table1[[#This Row],[2023 F &amp; R]])/Table1[[#This Row],[2023 F &amp; R]]</f>
        <v>3.0079743589743591</v>
      </c>
      <c r="Y199">
        <v>41</v>
      </c>
      <c r="Z199" t="s">
        <v>69</v>
      </c>
      <c r="AA199" t="s">
        <v>37</v>
      </c>
      <c r="AB199" t="s">
        <v>35</v>
      </c>
      <c r="AD199"/>
    </row>
    <row r="200" spans="1:30" x14ac:dyDescent="0.35">
      <c r="A200">
        <v>519003</v>
      </c>
      <c r="B200" t="s">
        <v>177</v>
      </c>
      <c r="C200">
        <v>1948</v>
      </c>
      <c r="D200">
        <v>1948</v>
      </c>
      <c r="F200" t="s">
        <v>527</v>
      </c>
      <c r="G200">
        <v>179</v>
      </c>
      <c r="H200" t="s">
        <v>527</v>
      </c>
      <c r="I200" t="s">
        <v>527</v>
      </c>
      <c r="J200">
        <v>179</v>
      </c>
      <c r="K200">
        <v>10343</v>
      </c>
      <c r="L200" t="s">
        <v>33</v>
      </c>
      <c r="M200" t="s">
        <v>41</v>
      </c>
      <c r="N200" t="s">
        <v>35</v>
      </c>
      <c r="O200" t="s">
        <v>46</v>
      </c>
      <c r="P200">
        <v>203</v>
      </c>
      <c r="Q200">
        <v>203</v>
      </c>
      <c r="R200" s="4">
        <f>(Table1[[#This Row],[ADM Counts]]-Table1[[#This Row],[ADM count (PEBT DB)]])/Table1[[#This Row],[ADM Counts]]</f>
        <v>0</v>
      </c>
      <c r="S200">
        <v>223</v>
      </c>
      <c r="T200">
        <v>198</v>
      </c>
      <c r="U200" s="4">
        <f>(Table1[[#This Row],[2024 Highest Days Enrollment]]-Table1[[#This Row],[2023 Highest Days Enrollment]])/Table1[[#This Row],[2023 Highest Days Enrollment]]</f>
        <v>-0.11210762331838565</v>
      </c>
      <c r="V200">
        <v>106</v>
      </c>
      <c r="W200">
        <v>144.58000000000001</v>
      </c>
      <c r="X200" s="4">
        <f>(Table1[[#This Row],[2024 F &amp; R]]-Table1[[#This Row],[2023 F &amp; R]])/Table1[[#This Row],[2023 F &amp; R]]</f>
        <v>0.36396226415094352</v>
      </c>
      <c r="Y200">
        <v>104</v>
      </c>
      <c r="Z200" t="s">
        <v>189</v>
      </c>
      <c r="AA200" t="s">
        <v>37</v>
      </c>
      <c r="AB200" t="s">
        <v>35</v>
      </c>
      <c r="AD200"/>
    </row>
    <row r="201" spans="1:30" x14ac:dyDescent="0.35">
      <c r="A201">
        <v>3314003</v>
      </c>
      <c r="B201" t="s">
        <v>528</v>
      </c>
      <c r="C201">
        <v>4131</v>
      </c>
      <c r="D201">
        <v>4131</v>
      </c>
      <c r="F201" t="s">
        <v>529</v>
      </c>
      <c r="G201">
        <v>5250</v>
      </c>
      <c r="H201" t="s">
        <v>530</v>
      </c>
      <c r="I201" t="s">
        <v>529</v>
      </c>
      <c r="J201">
        <v>5250</v>
      </c>
      <c r="K201">
        <v>15120</v>
      </c>
      <c r="L201" t="s">
        <v>33</v>
      </c>
      <c r="M201" t="s">
        <v>41</v>
      </c>
      <c r="N201" t="s">
        <v>46</v>
      </c>
      <c r="O201" t="s">
        <v>46</v>
      </c>
      <c r="P201">
        <v>204</v>
      </c>
      <c r="Q201">
        <v>83</v>
      </c>
      <c r="R201" s="4">
        <f>(Table1[[#This Row],[ADM Counts]]-Table1[[#This Row],[ADM count (PEBT DB)]])/Table1[[#This Row],[ADM Counts]]</f>
        <v>0.59313725490196079</v>
      </c>
      <c r="S201">
        <v>229</v>
      </c>
      <c r="T201">
        <v>86</v>
      </c>
      <c r="U201" s="4">
        <f>(Table1[[#This Row],[2024 Highest Days Enrollment]]-Table1[[#This Row],[2023 Highest Days Enrollment]])/Table1[[#This Row],[2023 Highest Days Enrollment]]</f>
        <v>-0.62445414847161573</v>
      </c>
      <c r="V201">
        <v>175.322</v>
      </c>
      <c r="W201">
        <v>87.278000000000006</v>
      </c>
      <c r="X201" s="4">
        <f>(Table1[[#This Row],[2024 F &amp; R]]-Table1[[#This Row],[2023 F &amp; R]])/Table1[[#This Row],[2023 F &amp; R]]</f>
        <v>-0.50218455185316158</v>
      </c>
      <c r="Y201">
        <v>83</v>
      </c>
      <c r="Z201" t="s">
        <v>50</v>
      </c>
      <c r="AA201" t="s">
        <v>47</v>
      </c>
      <c r="AB201" t="s">
        <v>35</v>
      </c>
      <c r="AD201"/>
    </row>
    <row r="202" spans="1:30" x14ac:dyDescent="0.35">
      <c r="A202">
        <v>902001</v>
      </c>
      <c r="B202" t="s">
        <v>217</v>
      </c>
      <c r="C202">
        <v>1976</v>
      </c>
      <c r="D202">
        <v>1976</v>
      </c>
      <c r="F202" t="s">
        <v>531</v>
      </c>
      <c r="G202">
        <v>3221</v>
      </c>
      <c r="H202" t="s">
        <v>532</v>
      </c>
      <c r="I202" t="s">
        <v>531</v>
      </c>
      <c r="J202">
        <v>3221</v>
      </c>
      <c r="K202">
        <v>10041</v>
      </c>
      <c r="L202" t="s">
        <v>33</v>
      </c>
      <c r="M202" t="s">
        <v>41</v>
      </c>
      <c r="N202" t="s">
        <v>35</v>
      </c>
      <c r="O202" t="s">
        <v>46</v>
      </c>
      <c r="P202">
        <v>205</v>
      </c>
      <c r="Q202">
        <v>220</v>
      </c>
      <c r="R202" s="4">
        <f>(Table1[[#This Row],[ADM Counts]]-Table1[[#This Row],[ADM count (PEBT DB)]])/Table1[[#This Row],[ADM Counts]]</f>
        <v>-7.3170731707317069E-2</v>
      </c>
      <c r="S202">
        <v>203</v>
      </c>
      <c r="T202">
        <v>196</v>
      </c>
      <c r="U202" s="4">
        <f>(Table1[[#This Row],[2024 Highest Days Enrollment]]-Table1[[#This Row],[2023 Highest Days Enrollment]])/Table1[[#This Row],[2023 Highest Days Enrollment]]</f>
        <v>-3.4482758620689655E-2</v>
      </c>
      <c r="V202">
        <v>59</v>
      </c>
      <c r="W202">
        <v>133.88499999999999</v>
      </c>
      <c r="X202" s="4">
        <f>(Table1[[#This Row],[2024 F &amp; R]]-Table1[[#This Row],[2023 F &amp; R]])/Table1[[#This Row],[2023 F &amp; R]]</f>
        <v>1.2692372881355931</v>
      </c>
      <c r="Y202">
        <v>66</v>
      </c>
      <c r="Z202" t="s">
        <v>36</v>
      </c>
      <c r="AA202" t="s">
        <v>37</v>
      </c>
      <c r="AB202" t="s">
        <v>35</v>
      </c>
      <c r="AD202"/>
    </row>
    <row r="203" spans="1:30" x14ac:dyDescent="0.35">
      <c r="A203">
        <v>3614001</v>
      </c>
      <c r="B203" t="s">
        <v>517</v>
      </c>
      <c r="C203">
        <v>2254</v>
      </c>
      <c r="D203">
        <v>2254</v>
      </c>
      <c r="F203" t="s">
        <v>533</v>
      </c>
      <c r="G203">
        <v>1216</v>
      </c>
      <c r="H203" t="s">
        <v>534</v>
      </c>
      <c r="I203" t="s">
        <v>533</v>
      </c>
      <c r="J203">
        <v>1216</v>
      </c>
      <c r="K203">
        <v>11314</v>
      </c>
      <c r="L203" t="s">
        <v>33</v>
      </c>
      <c r="M203" t="s">
        <v>41</v>
      </c>
      <c r="N203" t="s">
        <v>35</v>
      </c>
      <c r="O203" t="s">
        <v>46</v>
      </c>
      <c r="P203">
        <v>206</v>
      </c>
      <c r="Q203">
        <v>210</v>
      </c>
      <c r="R203" s="4">
        <f>(Table1[[#This Row],[ADM Counts]]-Table1[[#This Row],[ADM count (PEBT DB)]])/Table1[[#This Row],[ADM Counts]]</f>
        <v>-1.9417475728155338E-2</v>
      </c>
      <c r="S203">
        <v>220</v>
      </c>
      <c r="T203">
        <v>224</v>
      </c>
      <c r="U203" s="4">
        <f>(Table1[[#This Row],[2024 Highest Days Enrollment]]-Table1[[#This Row],[2023 Highest Days Enrollment]])/Table1[[#This Row],[2023 Highest Days Enrollment]]</f>
        <v>1.8181818181818181E-2</v>
      </c>
      <c r="V203">
        <v>79</v>
      </c>
      <c r="W203">
        <v>149.386</v>
      </c>
      <c r="X203" s="4">
        <f>(Table1[[#This Row],[2024 F &amp; R]]-Table1[[#This Row],[2023 F &amp; R]])/Table1[[#This Row],[2023 F &amp; R]]</f>
        <v>0.89096202531645563</v>
      </c>
      <c r="Y203">
        <v>76</v>
      </c>
      <c r="Z203" t="s">
        <v>65</v>
      </c>
      <c r="AA203" t="s">
        <v>37</v>
      </c>
      <c r="AB203" t="s">
        <v>35</v>
      </c>
      <c r="AD203"/>
    </row>
    <row r="204" spans="1:30" x14ac:dyDescent="0.35">
      <c r="A204">
        <v>2419004</v>
      </c>
      <c r="B204" t="s">
        <v>535</v>
      </c>
      <c r="C204">
        <v>2142</v>
      </c>
      <c r="D204">
        <v>2142</v>
      </c>
      <c r="F204" t="s">
        <v>536</v>
      </c>
      <c r="G204">
        <v>4390</v>
      </c>
      <c r="H204" t="s">
        <v>537</v>
      </c>
      <c r="I204" t="s">
        <v>536</v>
      </c>
      <c r="J204">
        <v>4390</v>
      </c>
      <c r="K204">
        <v>13830</v>
      </c>
      <c r="L204" t="s">
        <v>33</v>
      </c>
      <c r="M204" t="s">
        <v>41</v>
      </c>
      <c r="N204" t="s">
        <v>46</v>
      </c>
      <c r="O204" t="s">
        <v>46</v>
      </c>
      <c r="P204">
        <v>206</v>
      </c>
      <c r="Q204">
        <v>171</v>
      </c>
      <c r="R204" s="4">
        <f>(Table1[[#This Row],[ADM Counts]]-Table1[[#This Row],[ADM count (PEBT DB)]])/Table1[[#This Row],[ADM Counts]]</f>
        <v>0.16990291262135923</v>
      </c>
      <c r="S204">
        <v>176</v>
      </c>
      <c r="T204">
        <v>165</v>
      </c>
      <c r="U204" s="4">
        <f>(Table1[[#This Row],[2024 Highest Days Enrollment]]-Table1[[#This Row],[2023 Highest Days Enrollment]])/Table1[[#This Row],[2023 Highest Days Enrollment]]</f>
        <v>-6.25E-2</v>
      </c>
      <c r="V204">
        <v>133.452</v>
      </c>
      <c r="W204">
        <v>108.471</v>
      </c>
      <c r="X204" s="4">
        <f>(Table1[[#This Row],[2024 F &amp; R]]-Table1[[#This Row],[2023 F &amp; R]])/Table1[[#This Row],[2023 F &amp; R]]</f>
        <v>-0.18719090009891193</v>
      </c>
      <c r="Y204">
        <v>171</v>
      </c>
      <c r="Z204" t="s">
        <v>65</v>
      </c>
      <c r="AA204" t="s">
        <v>47</v>
      </c>
      <c r="AB204" t="s">
        <v>35</v>
      </c>
      <c r="AD204"/>
    </row>
    <row r="205" spans="1:30" x14ac:dyDescent="0.35">
      <c r="A205">
        <v>1207001</v>
      </c>
      <c r="B205" t="s">
        <v>38</v>
      </c>
      <c r="C205">
        <v>2008</v>
      </c>
      <c r="D205">
        <v>2008</v>
      </c>
      <c r="F205" t="s">
        <v>538</v>
      </c>
      <c r="G205">
        <v>331</v>
      </c>
      <c r="H205" t="s">
        <v>539</v>
      </c>
      <c r="I205" t="s">
        <v>538</v>
      </c>
      <c r="J205">
        <v>331</v>
      </c>
      <c r="K205">
        <v>10082</v>
      </c>
      <c r="L205" t="s">
        <v>33</v>
      </c>
      <c r="M205" t="s">
        <v>41</v>
      </c>
      <c r="N205" t="s">
        <v>35</v>
      </c>
      <c r="O205" t="s">
        <v>35</v>
      </c>
      <c r="P205">
        <v>207</v>
      </c>
      <c r="Q205">
        <v>216</v>
      </c>
      <c r="R205" s="4">
        <f>(Table1[[#This Row],[ADM Counts]]-Table1[[#This Row],[ADM count (PEBT DB)]])/Table1[[#This Row],[ADM Counts]]</f>
        <v>-4.3478260869565216E-2</v>
      </c>
      <c r="S205">
        <v>216</v>
      </c>
      <c r="T205">
        <v>207</v>
      </c>
      <c r="U205" s="4">
        <f>(Table1[[#This Row],[2024 Highest Days Enrollment]]-Table1[[#This Row],[2023 Highest Days Enrollment]])/Table1[[#This Row],[2023 Highest Days Enrollment]]</f>
        <v>-4.1666666666666664E-2</v>
      </c>
      <c r="V205">
        <v>86</v>
      </c>
      <c r="W205">
        <v>110</v>
      </c>
      <c r="X205" s="4">
        <f>(Table1[[#This Row],[2024 F &amp; R]]-Table1[[#This Row],[2023 F &amp; R]])/Table1[[#This Row],[2023 F &amp; R]]</f>
        <v>0.27906976744186046</v>
      </c>
      <c r="Y205">
        <v>93</v>
      </c>
      <c r="Z205" t="s">
        <v>82</v>
      </c>
      <c r="AA205" t="s">
        <v>37</v>
      </c>
      <c r="AB205" t="s">
        <v>35</v>
      </c>
      <c r="AD205"/>
    </row>
    <row r="206" spans="1:30" x14ac:dyDescent="0.35">
      <c r="A206">
        <v>3408001</v>
      </c>
      <c r="B206" t="s">
        <v>367</v>
      </c>
      <c r="C206">
        <v>2239</v>
      </c>
      <c r="D206">
        <v>2239</v>
      </c>
      <c r="F206" t="s">
        <v>540</v>
      </c>
      <c r="G206">
        <v>1149</v>
      </c>
      <c r="H206" t="s">
        <v>541</v>
      </c>
      <c r="I206" t="s">
        <v>540</v>
      </c>
      <c r="J206">
        <v>1149</v>
      </c>
      <c r="K206">
        <v>11264</v>
      </c>
      <c r="L206" t="s">
        <v>33</v>
      </c>
      <c r="M206" t="s">
        <v>41</v>
      </c>
      <c r="N206" t="s">
        <v>46</v>
      </c>
      <c r="O206" t="s">
        <v>46</v>
      </c>
      <c r="P206">
        <v>208</v>
      </c>
      <c r="Q206">
        <v>226</v>
      </c>
      <c r="R206" s="4">
        <f>(Table1[[#This Row],[ADM Counts]]-Table1[[#This Row],[ADM count (PEBT DB)]])/Table1[[#This Row],[ADM Counts]]</f>
        <v>-8.6538461538461536E-2</v>
      </c>
      <c r="S206">
        <v>231</v>
      </c>
      <c r="T206">
        <v>219</v>
      </c>
      <c r="U206" s="4">
        <f>(Table1[[#This Row],[2024 Highest Days Enrollment]]-Table1[[#This Row],[2023 Highest Days Enrollment]])/Table1[[#This Row],[2023 Highest Days Enrollment]]</f>
        <v>-5.1948051948051951E-2</v>
      </c>
      <c r="V206">
        <v>152.09</v>
      </c>
      <c r="W206">
        <v>143.357</v>
      </c>
      <c r="X206" s="4">
        <f>(Table1[[#This Row],[2024 F &amp; R]]-Table1[[#This Row],[2023 F &amp; R]])/Table1[[#This Row],[2023 F &amp; R]]</f>
        <v>-5.7419948714576924E-2</v>
      </c>
      <c r="Y206">
        <v>226</v>
      </c>
      <c r="Z206" t="s">
        <v>153</v>
      </c>
      <c r="AA206" t="s">
        <v>47</v>
      </c>
      <c r="AB206" t="s">
        <v>35</v>
      </c>
      <c r="AD206"/>
    </row>
    <row r="207" spans="1:30" x14ac:dyDescent="0.35">
      <c r="A207">
        <v>3001001</v>
      </c>
      <c r="B207" t="s">
        <v>318</v>
      </c>
      <c r="C207">
        <v>2208</v>
      </c>
      <c r="D207">
        <v>2208</v>
      </c>
      <c r="F207" t="s">
        <v>542</v>
      </c>
      <c r="G207">
        <v>1056</v>
      </c>
      <c r="H207" t="s">
        <v>543</v>
      </c>
      <c r="I207" t="s">
        <v>542</v>
      </c>
      <c r="J207">
        <v>1056</v>
      </c>
      <c r="K207">
        <v>11115</v>
      </c>
      <c r="L207" t="s">
        <v>33</v>
      </c>
      <c r="M207" t="s">
        <v>41</v>
      </c>
      <c r="N207" t="s">
        <v>35</v>
      </c>
      <c r="O207" t="s">
        <v>35</v>
      </c>
      <c r="P207">
        <v>209</v>
      </c>
      <c r="Q207">
        <v>215</v>
      </c>
      <c r="R207" s="4">
        <f>(Table1[[#This Row],[ADM Counts]]-Table1[[#This Row],[ADM count (PEBT DB)]])/Table1[[#This Row],[ADM Counts]]</f>
        <v>-2.8708133971291867E-2</v>
      </c>
      <c r="S207">
        <v>218</v>
      </c>
      <c r="T207">
        <v>205</v>
      </c>
      <c r="U207" s="4">
        <f>(Table1[[#This Row],[2024 Highest Days Enrollment]]-Table1[[#This Row],[2023 Highest Days Enrollment]])/Table1[[#This Row],[2023 Highest Days Enrollment]]</f>
        <v>-5.9633027522935783E-2</v>
      </c>
      <c r="V207">
        <v>124</v>
      </c>
      <c r="W207">
        <v>110</v>
      </c>
      <c r="X207" s="4">
        <f>(Table1[[#This Row],[2024 F &amp; R]]-Table1[[#This Row],[2023 F &amp; R]])/Table1[[#This Row],[2023 F &amp; R]]</f>
        <v>-0.11290322580645161</v>
      </c>
      <c r="Y207">
        <v>69</v>
      </c>
      <c r="Z207" t="s">
        <v>61</v>
      </c>
      <c r="AA207" t="s">
        <v>37</v>
      </c>
      <c r="AB207" t="s">
        <v>35</v>
      </c>
      <c r="AD207"/>
    </row>
    <row r="208" spans="1:30" x14ac:dyDescent="0.35">
      <c r="A208">
        <v>2618002</v>
      </c>
      <c r="B208" t="s">
        <v>437</v>
      </c>
      <c r="C208">
        <v>2182</v>
      </c>
      <c r="D208" s="6">
        <v>2182</v>
      </c>
      <c r="F208" s="6" t="s">
        <v>544</v>
      </c>
      <c r="G208">
        <v>1343</v>
      </c>
      <c r="H208" t="s">
        <v>544</v>
      </c>
      <c r="I208" s="6" t="s">
        <v>544</v>
      </c>
      <c r="J208" s="7">
        <v>1343</v>
      </c>
      <c r="K208">
        <v>13214</v>
      </c>
      <c r="L208" t="s">
        <v>33</v>
      </c>
      <c r="M208" t="s">
        <v>41</v>
      </c>
      <c r="N208" t="s">
        <v>46</v>
      </c>
      <c r="O208" t="s">
        <v>46</v>
      </c>
      <c r="P208">
        <v>210</v>
      </c>
      <c r="Q208">
        <v>220</v>
      </c>
      <c r="R208" s="4">
        <f>(Table1[[#This Row],[ADM Counts]]-Table1[[#This Row],[ADM count (PEBT DB)]])/Table1[[#This Row],[ADM Counts]]</f>
        <v>-4.7619047619047616E-2</v>
      </c>
      <c r="S208">
        <v>230</v>
      </c>
      <c r="T208">
        <v>235</v>
      </c>
      <c r="U208" s="4">
        <f>(Table1[[#This Row],[2024 Highest Days Enrollment]]-Table1[[#This Row],[2023 Highest Days Enrollment]])/Table1[[#This Row],[2023 Highest Days Enrollment]]</f>
        <v>2.1739130434782608E-2</v>
      </c>
      <c r="V208">
        <v>224.066</v>
      </c>
      <c r="W208">
        <v>235</v>
      </c>
      <c r="X208" s="4">
        <f>(Table1[[#This Row],[2024 F &amp; R]]-Table1[[#This Row],[2023 F &amp; R]])/Table1[[#This Row],[2023 F &amp; R]]</f>
        <v>4.8798121981916028E-2</v>
      </c>
      <c r="Y208">
        <v>220</v>
      </c>
      <c r="Z208" t="s">
        <v>61</v>
      </c>
      <c r="AA208" t="s">
        <v>47</v>
      </c>
      <c r="AB208" t="s">
        <v>35</v>
      </c>
      <c r="AD208"/>
    </row>
    <row r="209" spans="1:30" x14ac:dyDescent="0.35">
      <c r="A209">
        <v>3614001</v>
      </c>
      <c r="B209" t="s">
        <v>517</v>
      </c>
      <c r="C209">
        <v>2254</v>
      </c>
      <c r="D209">
        <v>2254</v>
      </c>
      <c r="F209" t="s">
        <v>545</v>
      </c>
      <c r="G209">
        <v>4342</v>
      </c>
      <c r="H209" t="s">
        <v>546</v>
      </c>
      <c r="I209" t="s">
        <v>545</v>
      </c>
      <c r="J209">
        <v>4342</v>
      </c>
      <c r="K209">
        <v>13627</v>
      </c>
      <c r="L209" t="s">
        <v>33</v>
      </c>
      <c r="M209" t="s">
        <v>41</v>
      </c>
      <c r="N209" t="s">
        <v>35</v>
      </c>
      <c r="O209" t="s">
        <v>46</v>
      </c>
      <c r="P209">
        <v>210</v>
      </c>
      <c r="Q209">
        <v>218</v>
      </c>
      <c r="R209" s="4">
        <f>(Table1[[#This Row],[ADM Counts]]-Table1[[#This Row],[ADM count (PEBT DB)]])/Table1[[#This Row],[ADM Counts]]</f>
        <v>-3.8095238095238099E-2</v>
      </c>
      <c r="S209">
        <v>227</v>
      </c>
      <c r="T209">
        <v>209</v>
      </c>
      <c r="U209" s="4">
        <f>(Table1[[#This Row],[2024 Highest Days Enrollment]]-Table1[[#This Row],[2023 Highest Days Enrollment]])/Table1[[#This Row],[2023 Highest Days Enrollment]]</f>
        <v>-7.9295154185022032E-2</v>
      </c>
      <c r="V209">
        <v>104</v>
      </c>
      <c r="W209">
        <v>139.38200000000001</v>
      </c>
      <c r="X209" s="4">
        <f>(Table1[[#This Row],[2024 F &amp; R]]-Table1[[#This Row],[2023 F &amp; R]])/Table1[[#This Row],[2023 F &amp; R]]</f>
        <v>0.34021153846153851</v>
      </c>
      <c r="Y209">
        <v>108</v>
      </c>
      <c r="Z209" t="s">
        <v>65</v>
      </c>
      <c r="AA209" t="s">
        <v>37</v>
      </c>
      <c r="AB209" t="s">
        <v>35</v>
      </c>
      <c r="AD209"/>
    </row>
    <row r="210" spans="1:30" x14ac:dyDescent="0.35">
      <c r="A210">
        <v>1005001</v>
      </c>
      <c r="B210" t="s">
        <v>547</v>
      </c>
      <c r="C210">
        <v>1998</v>
      </c>
      <c r="D210">
        <v>1998</v>
      </c>
      <c r="F210" t="s">
        <v>548</v>
      </c>
      <c r="G210">
        <v>302</v>
      </c>
      <c r="H210" t="s">
        <v>549</v>
      </c>
      <c r="I210" t="s">
        <v>548</v>
      </c>
      <c r="J210">
        <v>302</v>
      </c>
      <c r="K210">
        <v>10411</v>
      </c>
      <c r="L210" t="s">
        <v>33</v>
      </c>
      <c r="M210" t="s">
        <v>34</v>
      </c>
      <c r="N210" t="s">
        <v>35</v>
      </c>
      <c r="O210" t="s">
        <v>46</v>
      </c>
      <c r="P210">
        <v>211</v>
      </c>
      <c r="Q210">
        <v>211</v>
      </c>
      <c r="R210" s="4">
        <f>(Table1[[#This Row],[ADM Counts]]-Table1[[#This Row],[ADM count (PEBT DB)]])/Table1[[#This Row],[ADM Counts]]</f>
        <v>0</v>
      </c>
      <c r="S210">
        <v>171</v>
      </c>
      <c r="T210">
        <v>162</v>
      </c>
      <c r="U210" s="4">
        <f>(Table1[[#This Row],[2024 Highest Days Enrollment]]-Table1[[#This Row],[2023 Highest Days Enrollment]])/Table1[[#This Row],[2023 Highest Days Enrollment]]</f>
        <v>-5.2631578947368418E-2</v>
      </c>
      <c r="V210">
        <v>88</v>
      </c>
      <c r="W210">
        <v>135.33500000000001</v>
      </c>
      <c r="X210" s="4">
        <f>(Table1[[#This Row],[2024 F &amp; R]]-Table1[[#This Row],[2023 F &amp; R]])/Table1[[#This Row],[2023 F &amp; R]]</f>
        <v>0.53789772727272733</v>
      </c>
      <c r="Y210">
        <v>108</v>
      </c>
      <c r="Z210" t="s">
        <v>167</v>
      </c>
      <c r="AA210" t="s">
        <v>37</v>
      </c>
      <c r="AB210" t="s">
        <v>35</v>
      </c>
      <c r="AD210"/>
    </row>
    <row r="211" spans="1:30" x14ac:dyDescent="0.35">
      <c r="A211">
        <v>2219002</v>
      </c>
      <c r="B211" t="s">
        <v>340</v>
      </c>
      <c r="C211">
        <v>2103</v>
      </c>
      <c r="D211">
        <v>2103</v>
      </c>
      <c r="F211" t="s">
        <v>550</v>
      </c>
      <c r="G211">
        <v>678</v>
      </c>
      <c r="H211" t="s">
        <v>551</v>
      </c>
      <c r="I211" t="s">
        <v>552</v>
      </c>
      <c r="J211">
        <v>678</v>
      </c>
      <c r="K211">
        <v>10778</v>
      </c>
      <c r="L211" t="s">
        <v>33</v>
      </c>
      <c r="M211" t="s">
        <v>41</v>
      </c>
      <c r="N211" t="s">
        <v>35</v>
      </c>
      <c r="O211" t="s">
        <v>35</v>
      </c>
      <c r="P211">
        <v>211</v>
      </c>
      <c r="Q211">
        <v>218</v>
      </c>
      <c r="R211" s="4">
        <f>(Table1[[#This Row],[ADM Counts]]-Table1[[#This Row],[ADM count (PEBT DB)]])/Table1[[#This Row],[ADM Counts]]</f>
        <v>-3.3175355450236969E-2</v>
      </c>
      <c r="S211">
        <v>219</v>
      </c>
      <c r="T211">
        <v>233</v>
      </c>
      <c r="U211" s="4">
        <f>(Table1[[#This Row],[2024 Highest Days Enrollment]]-Table1[[#This Row],[2023 Highest Days Enrollment]])/Table1[[#This Row],[2023 Highest Days Enrollment]]</f>
        <v>6.3926940639269403E-2</v>
      </c>
      <c r="V211">
        <v>84</v>
      </c>
      <c r="W211">
        <v>109</v>
      </c>
      <c r="X211" s="4">
        <f>(Table1[[#This Row],[2024 F &amp; R]]-Table1[[#This Row],[2023 F &amp; R]])/Table1[[#This Row],[2023 F &amp; R]]</f>
        <v>0.29761904761904762</v>
      </c>
      <c r="Y211">
        <v>94</v>
      </c>
      <c r="Z211" t="s">
        <v>61</v>
      </c>
      <c r="AA211" t="s">
        <v>37</v>
      </c>
      <c r="AB211" t="s">
        <v>35</v>
      </c>
      <c r="AD211"/>
    </row>
    <row r="212" spans="1:30" x14ac:dyDescent="0.35">
      <c r="A212">
        <v>1003001</v>
      </c>
      <c r="B212" t="s">
        <v>553</v>
      </c>
      <c r="C212">
        <v>1995</v>
      </c>
      <c r="D212">
        <v>1995</v>
      </c>
      <c r="F212" t="s">
        <v>554</v>
      </c>
      <c r="G212">
        <v>3400</v>
      </c>
      <c r="H212" t="s">
        <v>554</v>
      </c>
      <c r="I212" t="s">
        <v>554</v>
      </c>
      <c r="J212">
        <v>3400</v>
      </c>
      <c r="K212">
        <v>10406</v>
      </c>
      <c r="L212" t="s">
        <v>33</v>
      </c>
      <c r="M212" t="s">
        <v>34</v>
      </c>
      <c r="N212" t="s">
        <v>35</v>
      </c>
      <c r="O212" t="s">
        <v>35</v>
      </c>
      <c r="P212">
        <v>211</v>
      </c>
      <c r="Q212">
        <v>218</v>
      </c>
      <c r="R212" s="4">
        <f>(Table1[[#This Row],[ADM Counts]]-Table1[[#This Row],[ADM count (PEBT DB)]])/Table1[[#This Row],[ADM Counts]]</f>
        <v>-3.3175355450236969E-2</v>
      </c>
      <c r="S212">
        <v>214</v>
      </c>
      <c r="T212">
        <v>236</v>
      </c>
      <c r="U212" s="4">
        <f>(Table1[[#This Row],[2024 Highest Days Enrollment]]-Table1[[#This Row],[2023 Highest Days Enrollment]])/Table1[[#This Row],[2023 Highest Days Enrollment]]</f>
        <v>0.10280373831775701</v>
      </c>
      <c r="V212">
        <v>108</v>
      </c>
      <c r="W212">
        <v>124</v>
      </c>
      <c r="X212" s="4">
        <f>(Table1[[#This Row],[2024 F &amp; R]]-Table1[[#This Row],[2023 F &amp; R]])/Table1[[#This Row],[2023 F &amp; R]]</f>
        <v>0.14814814814814814</v>
      </c>
      <c r="Y212">
        <v>102</v>
      </c>
      <c r="Z212" t="s">
        <v>50</v>
      </c>
      <c r="AA212" t="s">
        <v>37</v>
      </c>
      <c r="AB212" t="s">
        <v>35</v>
      </c>
      <c r="AD212"/>
    </row>
    <row r="213" spans="1:30" x14ac:dyDescent="0.35">
      <c r="A213">
        <v>1811002</v>
      </c>
      <c r="B213" t="s">
        <v>51</v>
      </c>
      <c r="C213">
        <v>2057</v>
      </c>
      <c r="D213">
        <v>2057</v>
      </c>
      <c r="F213" t="s">
        <v>555</v>
      </c>
      <c r="G213">
        <v>482</v>
      </c>
      <c r="H213" t="s">
        <v>556</v>
      </c>
      <c r="I213" t="s">
        <v>555</v>
      </c>
      <c r="J213">
        <v>482</v>
      </c>
      <c r="K213">
        <v>10549</v>
      </c>
      <c r="L213" t="s">
        <v>33</v>
      </c>
      <c r="M213" t="s">
        <v>41</v>
      </c>
      <c r="N213" t="s">
        <v>46</v>
      </c>
      <c r="O213" t="s">
        <v>46</v>
      </c>
      <c r="P213">
        <v>212</v>
      </c>
      <c r="Q213">
        <v>221</v>
      </c>
      <c r="R213" s="4">
        <f>(Table1[[#This Row],[ADM Counts]]-Table1[[#This Row],[ADM count (PEBT DB)]])/Table1[[#This Row],[ADM Counts]]</f>
        <v>-4.2452830188679243E-2</v>
      </c>
      <c r="S213">
        <v>224</v>
      </c>
      <c r="T213">
        <v>235</v>
      </c>
      <c r="U213" s="4">
        <f>(Table1[[#This Row],[2024 Highest Days Enrollment]]-Table1[[#This Row],[2023 Highest Days Enrollment]])/Table1[[#This Row],[2023 Highest Days Enrollment]]</f>
        <v>4.9107142857142856E-2</v>
      </c>
      <c r="V213">
        <v>164.73</v>
      </c>
      <c r="W213">
        <v>176.72</v>
      </c>
      <c r="X213" s="4">
        <f>(Table1[[#This Row],[2024 F &amp; R]]-Table1[[#This Row],[2023 F &amp; R]])/Table1[[#This Row],[2023 F &amp; R]]</f>
        <v>7.2785770655011295E-2</v>
      </c>
      <c r="Y213">
        <v>221</v>
      </c>
      <c r="Z213" t="s">
        <v>82</v>
      </c>
      <c r="AA213" t="s">
        <v>47</v>
      </c>
      <c r="AB213" t="s">
        <v>35</v>
      </c>
      <c r="AD213"/>
    </row>
    <row r="214" spans="1:30" x14ac:dyDescent="0.35">
      <c r="A214">
        <v>2616011</v>
      </c>
      <c r="B214" t="s">
        <v>357</v>
      </c>
      <c r="C214">
        <v>2180</v>
      </c>
      <c r="D214">
        <v>2180</v>
      </c>
      <c r="F214" t="s">
        <v>557</v>
      </c>
      <c r="G214">
        <v>890</v>
      </c>
      <c r="H214" t="s">
        <v>558</v>
      </c>
      <c r="I214" t="s">
        <v>557</v>
      </c>
      <c r="J214">
        <v>890</v>
      </c>
      <c r="K214">
        <v>11052</v>
      </c>
      <c r="L214" t="s">
        <v>33</v>
      </c>
      <c r="M214" t="s">
        <v>41</v>
      </c>
      <c r="N214" t="s">
        <v>35</v>
      </c>
      <c r="O214" t="s">
        <v>35</v>
      </c>
      <c r="P214">
        <v>212</v>
      </c>
      <c r="Q214">
        <v>215</v>
      </c>
      <c r="R214" s="4">
        <f>(Table1[[#This Row],[ADM Counts]]-Table1[[#This Row],[ADM count (PEBT DB)]])/Table1[[#This Row],[ADM Counts]]</f>
        <v>-1.4150943396226415E-2</v>
      </c>
      <c r="S214">
        <v>213</v>
      </c>
      <c r="T214">
        <v>221</v>
      </c>
      <c r="U214" s="4">
        <f>(Table1[[#This Row],[2024 Highest Days Enrollment]]-Table1[[#This Row],[2023 Highest Days Enrollment]])/Table1[[#This Row],[2023 Highest Days Enrollment]]</f>
        <v>3.7558685446009391E-2</v>
      </c>
      <c r="V214">
        <v>28</v>
      </c>
      <c r="W214">
        <v>38</v>
      </c>
      <c r="X214" s="4">
        <f>(Table1[[#This Row],[2024 F &amp; R]]-Table1[[#This Row],[2023 F &amp; R]])/Table1[[#This Row],[2023 F &amp; R]]</f>
        <v>0.35714285714285715</v>
      </c>
      <c r="Y214">
        <v>37</v>
      </c>
      <c r="Z214" t="s">
        <v>36</v>
      </c>
      <c r="AA214" t="s">
        <v>37</v>
      </c>
      <c r="AB214" t="s">
        <v>35</v>
      </c>
      <c r="AD214"/>
    </row>
    <row r="215" spans="1:30" x14ac:dyDescent="0.35">
      <c r="A215">
        <v>703001</v>
      </c>
      <c r="B215" t="s">
        <v>43</v>
      </c>
      <c r="C215">
        <v>1970</v>
      </c>
      <c r="D215">
        <v>2256</v>
      </c>
      <c r="F215" t="s">
        <v>559</v>
      </c>
      <c r="G215">
        <v>223</v>
      </c>
      <c r="H215" t="s">
        <v>559</v>
      </c>
      <c r="I215" t="s">
        <v>559</v>
      </c>
      <c r="J215">
        <v>223</v>
      </c>
      <c r="K215">
        <v>16709</v>
      </c>
      <c r="L215" t="s">
        <v>33</v>
      </c>
      <c r="M215" t="s">
        <v>34</v>
      </c>
      <c r="N215" t="s">
        <v>35</v>
      </c>
      <c r="O215" t="s">
        <v>35</v>
      </c>
      <c r="P215">
        <v>213</v>
      </c>
      <c r="Q215">
        <v>213</v>
      </c>
      <c r="R215" s="4">
        <f>(Table1[[#This Row],[ADM Counts]]-Table1[[#This Row],[ADM count (PEBT DB)]])/Table1[[#This Row],[ADM Counts]]</f>
        <v>0</v>
      </c>
      <c r="S215">
        <v>211</v>
      </c>
      <c r="T215">
        <v>211</v>
      </c>
      <c r="U215" s="4">
        <f>(Table1[[#This Row],[2024 Highest Days Enrollment]]-Table1[[#This Row],[2023 Highest Days Enrollment]])/Table1[[#This Row],[2023 Highest Days Enrollment]]</f>
        <v>0</v>
      </c>
      <c r="V215">
        <v>50</v>
      </c>
      <c r="W215">
        <v>53</v>
      </c>
      <c r="X215" s="4">
        <f>(Table1[[#This Row],[2024 F &amp; R]]-Table1[[#This Row],[2023 F &amp; R]])/Table1[[#This Row],[2023 F &amp; R]]</f>
        <v>0.06</v>
      </c>
      <c r="Y215">
        <v>50</v>
      </c>
      <c r="Z215" t="s">
        <v>36</v>
      </c>
      <c r="AA215" t="s">
        <v>37</v>
      </c>
      <c r="AB215" t="s">
        <v>35</v>
      </c>
      <c r="AD215"/>
    </row>
    <row r="216" spans="1:30" x14ac:dyDescent="0.35">
      <c r="A216">
        <v>315003</v>
      </c>
      <c r="B216" t="s">
        <v>168</v>
      </c>
      <c r="C216">
        <v>1926</v>
      </c>
      <c r="D216">
        <v>1926</v>
      </c>
      <c r="F216" t="s">
        <v>560</v>
      </c>
      <c r="G216">
        <v>4820</v>
      </c>
      <c r="H216" t="s">
        <v>560</v>
      </c>
      <c r="I216" t="s">
        <v>560</v>
      </c>
      <c r="J216">
        <v>4820</v>
      </c>
      <c r="K216">
        <v>14854</v>
      </c>
      <c r="L216" t="s">
        <v>33</v>
      </c>
      <c r="M216" t="s">
        <v>41</v>
      </c>
      <c r="N216" t="s">
        <v>35</v>
      </c>
      <c r="O216" t="s">
        <v>35</v>
      </c>
      <c r="P216">
        <v>214</v>
      </c>
      <c r="Q216">
        <v>218</v>
      </c>
      <c r="R216" s="4">
        <f>(Table1[[#This Row],[ADM Counts]]-Table1[[#This Row],[ADM count (PEBT DB)]])/Table1[[#This Row],[ADM Counts]]</f>
        <v>-1.8691588785046728E-2</v>
      </c>
      <c r="S216">
        <v>214</v>
      </c>
      <c r="T216">
        <v>238</v>
      </c>
      <c r="U216" s="4">
        <f>(Table1[[#This Row],[2024 Highest Days Enrollment]]-Table1[[#This Row],[2023 Highest Days Enrollment]])/Table1[[#This Row],[2023 Highest Days Enrollment]]</f>
        <v>0.11214953271028037</v>
      </c>
      <c r="V216">
        <v>32</v>
      </c>
      <c r="W216">
        <v>74</v>
      </c>
      <c r="X216" s="4">
        <f>(Table1[[#This Row],[2024 F &amp; R]]-Table1[[#This Row],[2023 F &amp; R]])/Table1[[#This Row],[2023 F &amp; R]]</f>
        <v>1.3125</v>
      </c>
      <c r="Y216">
        <v>37</v>
      </c>
      <c r="Z216" t="s">
        <v>36</v>
      </c>
      <c r="AA216" t="s">
        <v>37</v>
      </c>
      <c r="AB216" t="s">
        <v>35</v>
      </c>
      <c r="AD216"/>
    </row>
    <row r="217" spans="1:30" x14ac:dyDescent="0.35">
      <c r="A217">
        <v>2513001</v>
      </c>
      <c r="B217" t="s">
        <v>142</v>
      </c>
      <c r="C217">
        <v>2147</v>
      </c>
      <c r="D217">
        <v>2147</v>
      </c>
      <c r="F217" t="s">
        <v>561</v>
      </c>
      <c r="G217">
        <v>813</v>
      </c>
      <c r="H217" t="s">
        <v>562</v>
      </c>
      <c r="I217" t="s">
        <v>561</v>
      </c>
      <c r="J217">
        <v>813</v>
      </c>
      <c r="K217">
        <v>10918</v>
      </c>
      <c r="L217" t="s">
        <v>33</v>
      </c>
      <c r="M217" t="s">
        <v>41</v>
      </c>
      <c r="N217" t="s">
        <v>46</v>
      </c>
      <c r="O217" t="s">
        <v>46</v>
      </c>
      <c r="P217">
        <v>215</v>
      </c>
      <c r="Q217">
        <v>223</v>
      </c>
      <c r="R217" s="4">
        <f>(Table1[[#This Row],[ADM Counts]]-Table1[[#This Row],[ADM count (PEBT DB)]])/Table1[[#This Row],[ADM Counts]]</f>
        <v>-3.7209302325581395E-2</v>
      </c>
      <c r="S217">
        <v>222</v>
      </c>
      <c r="T217">
        <v>246</v>
      </c>
      <c r="U217" s="4">
        <f>(Table1[[#This Row],[2024 Highest Days Enrollment]]-Table1[[#This Row],[2023 Highest Days Enrollment]])/Table1[[#This Row],[2023 Highest Days Enrollment]]</f>
        <v>0.10810810810810811</v>
      </c>
      <c r="V217">
        <v>150.13900000000001</v>
      </c>
      <c r="W217">
        <v>166.37</v>
      </c>
      <c r="X217" s="4">
        <f>(Table1[[#This Row],[2024 F &amp; R]]-Table1[[#This Row],[2023 F &amp; R]])/Table1[[#This Row],[2023 F &amp; R]]</f>
        <v>0.10810648798779793</v>
      </c>
      <c r="Y217">
        <v>223</v>
      </c>
      <c r="Z217" t="s">
        <v>563</v>
      </c>
      <c r="AA217" t="s">
        <v>47</v>
      </c>
      <c r="AB217" t="s">
        <v>35</v>
      </c>
      <c r="AD217"/>
    </row>
    <row r="218" spans="1:30" x14ac:dyDescent="0.35">
      <c r="A218">
        <v>2619020</v>
      </c>
      <c r="B218" t="s">
        <v>564</v>
      </c>
      <c r="C218">
        <v>958</v>
      </c>
      <c r="D218">
        <v>958</v>
      </c>
      <c r="E218">
        <v>1944</v>
      </c>
      <c r="F218" t="s">
        <v>564</v>
      </c>
      <c r="G218">
        <v>958</v>
      </c>
      <c r="H218" t="s">
        <v>564</v>
      </c>
      <c r="I218" t="s">
        <v>564</v>
      </c>
      <c r="J218">
        <v>958</v>
      </c>
      <c r="K218">
        <v>15021</v>
      </c>
      <c r="L218" t="s">
        <v>33</v>
      </c>
      <c r="M218" t="s">
        <v>34</v>
      </c>
      <c r="N218" t="s">
        <v>35</v>
      </c>
      <c r="O218" t="s">
        <v>35</v>
      </c>
      <c r="P218">
        <v>215</v>
      </c>
      <c r="Q218">
        <v>215</v>
      </c>
      <c r="R218" s="4">
        <f>(Table1[[#This Row],[ADM Counts]]-Table1[[#This Row],[ADM count (PEBT DB)]])/Table1[[#This Row],[ADM Counts]]</f>
        <v>0</v>
      </c>
      <c r="S218">
        <v>213</v>
      </c>
      <c r="T218">
        <v>214</v>
      </c>
      <c r="U218" s="4">
        <f>(Table1[[#This Row],[2024 Highest Days Enrollment]]-Table1[[#This Row],[2023 Highest Days Enrollment]])/Table1[[#This Row],[2023 Highest Days Enrollment]]</f>
        <v>4.6948356807511738E-3</v>
      </c>
      <c r="V218">
        <v>42</v>
      </c>
      <c r="W218">
        <v>52</v>
      </c>
      <c r="X218" s="4">
        <f>(Table1[[#This Row],[2024 F &amp; R]]-Table1[[#This Row],[2023 F &amp; R]])/Table1[[#This Row],[2023 F &amp; R]]</f>
        <v>0.23809523809523808</v>
      </c>
      <c r="Y218">
        <v>51</v>
      </c>
      <c r="Z218" t="s">
        <v>36</v>
      </c>
      <c r="AA218" t="s">
        <v>37</v>
      </c>
      <c r="AB218" t="s">
        <v>35</v>
      </c>
      <c r="AD218"/>
    </row>
    <row r="219" spans="1:30" x14ac:dyDescent="0.35">
      <c r="A219">
        <v>3619001</v>
      </c>
      <c r="B219" t="s">
        <v>565</v>
      </c>
      <c r="C219">
        <v>2257</v>
      </c>
      <c r="D219">
        <v>2257</v>
      </c>
      <c r="F219" t="s">
        <v>566</v>
      </c>
      <c r="G219">
        <v>1237</v>
      </c>
      <c r="H219" t="s">
        <v>567</v>
      </c>
      <c r="I219" t="s">
        <v>566</v>
      </c>
      <c r="J219">
        <v>1237</v>
      </c>
      <c r="K219">
        <v>11318</v>
      </c>
      <c r="L219" t="s">
        <v>33</v>
      </c>
      <c r="M219" t="s">
        <v>41</v>
      </c>
      <c r="N219" t="s">
        <v>46</v>
      </c>
      <c r="O219" t="s">
        <v>46</v>
      </c>
      <c r="P219">
        <v>215</v>
      </c>
      <c r="Q219">
        <v>215</v>
      </c>
      <c r="R219" s="4">
        <f>(Table1[[#This Row],[ADM Counts]]-Table1[[#This Row],[ADM count (PEBT DB)]])/Table1[[#This Row],[ADM Counts]]</f>
        <v>0</v>
      </c>
      <c r="S219">
        <v>423</v>
      </c>
      <c r="T219">
        <v>199</v>
      </c>
      <c r="U219" s="4">
        <f>(Table1[[#This Row],[2024 Highest Days Enrollment]]-Table1[[#This Row],[2023 Highest Days Enrollment]])/Table1[[#This Row],[2023 Highest Days Enrollment]]</f>
        <v>-0.52955082742316784</v>
      </c>
      <c r="V219">
        <v>331.65300000000002</v>
      </c>
      <c r="W219">
        <v>172.86600000000001</v>
      </c>
      <c r="X219" s="4">
        <f>(Table1[[#This Row],[2024 F &amp; R]]-Table1[[#This Row],[2023 F &amp; R]])/Table1[[#This Row],[2023 F &amp; R]]</f>
        <v>-0.4787745022659225</v>
      </c>
      <c r="Y219">
        <v>215</v>
      </c>
      <c r="Z219" t="s">
        <v>61</v>
      </c>
      <c r="AA219" t="s">
        <v>47</v>
      </c>
      <c r="AB219" t="s">
        <v>35</v>
      </c>
      <c r="AD219"/>
    </row>
    <row r="220" spans="1:30" x14ac:dyDescent="0.35">
      <c r="A220">
        <v>2019007</v>
      </c>
      <c r="B220" t="s">
        <v>109</v>
      </c>
      <c r="C220">
        <v>2083</v>
      </c>
      <c r="D220">
        <v>2083</v>
      </c>
      <c r="F220" t="s">
        <v>568</v>
      </c>
      <c r="G220">
        <v>4440</v>
      </c>
      <c r="H220" t="s">
        <v>568</v>
      </c>
      <c r="I220" t="s">
        <v>568</v>
      </c>
      <c r="J220">
        <v>4440</v>
      </c>
      <c r="K220">
        <v>14376</v>
      </c>
      <c r="L220" t="s">
        <v>33</v>
      </c>
      <c r="M220" t="s">
        <v>41</v>
      </c>
      <c r="N220" t="s">
        <v>46</v>
      </c>
      <c r="O220" t="s">
        <v>46</v>
      </c>
      <c r="P220">
        <v>215</v>
      </c>
      <c r="Q220">
        <v>215</v>
      </c>
      <c r="R220" s="4">
        <f>(Table1[[#This Row],[ADM Counts]]-Table1[[#This Row],[ADM count (PEBT DB)]])/Table1[[#This Row],[ADM Counts]]</f>
        <v>0</v>
      </c>
      <c r="S220">
        <v>229</v>
      </c>
      <c r="T220">
        <v>229</v>
      </c>
      <c r="U220" s="4">
        <f>(Table1[[#This Row],[2024 Highest Days Enrollment]]-Table1[[#This Row],[2023 Highest Days Enrollment]])/Table1[[#This Row],[2023 Highest Days Enrollment]]</f>
        <v>0</v>
      </c>
      <c r="V220">
        <v>138.761</v>
      </c>
      <c r="W220">
        <v>139.535</v>
      </c>
      <c r="X220" s="4">
        <f>(Table1[[#This Row],[2024 F &amp; R]]-Table1[[#This Row],[2023 F &amp; R]])/Table1[[#This Row],[2023 F &amp; R]]</f>
        <v>5.5779361636194673E-3</v>
      </c>
      <c r="Y220">
        <v>215</v>
      </c>
      <c r="Z220" t="s">
        <v>61</v>
      </c>
      <c r="AA220" t="s">
        <v>47</v>
      </c>
      <c r="AB220" t="s">
        <v>35</v>
      </c>
      <c r="AD220"/>
    </row>
    <row r="221" spans="1:30" x14ac:dyDescent="0.35">
      <c r="A221">
        <v>1015001</v>
      </c>
      <c r="B221" t="s">
        <v>461</v>
      </c>
      <c r="C221">
        <v>1990</v>
      </c>
      <c r="D221">
        <v>1990</v>
      </c>
      <c r="F221" t="s">
        <v>569</v>
      </c>
      <c r="G221">
        <v>268</v>
      </c>
      <c r="H221" t="s">
        <v>570</v>
      </c>
      <c r="I221" t="s">
        <v>569</v>
      </c>
      <c r="J221">
        <v>268</v>
      </c>
      <c r="K221">
        <v>10422</v>
      </c>
      <c r="L221" t="s">
        <v>33</v>
      </c>
      <c r="M221" t="s">
        <v>41</v>
      </c>
      <c r="N221" t="s">
        <v>35</v>
      </c>
      <c r="O221" t="s">
        <v>46</v>
      </c>
      <c r="P221">
        <v>216</v>
      </c>
      <c r="Q221">
        <v>221</v>
      </c>
      <c r="R221" s="4">
        <f>(Table1[[#This Row],[ADM Counts]]-Table1[[#This Row],[ADM count (PEBT DB)]])/Table1[[#This Row],[ADM Counts]]</f>
        <v>-2.3148148148148147E-2</v>
      </c>
      <c r="S221">
        <v>207</v>
      </c>
      <c r="T221">
        <v>213</v>
      </c>
      <c r="U221" s="4">
        <f>(Table1[[#This Row],[2024 Highest Days Enrollment]]-Table1[[#This Row],[2023 Highest Days Enrollment]])/Table1[[#This Row],[2023 Highest Days Enrollment]]</f>
        <v>2.8985507246376812E-2</v>
      </c>
      <c r="V221">
        <v>105</v>
      </c>
      <c r="W221">
        <v>165.416</v>
      </c>
      <c r="X221" s="4">
        <f>(Table1[[#This Row],[2024 F &amp; R]]-Table1[[#This Row],[2023 F &amp; R]])/Table1[[#This Row],[2023 F &amp; R]]</f>
        <v>0.57539047619047612</v>
      </c>
      <c r="Y221">
        <v>81</v>
      </c>
      <c r="Z221" t="s">
        <v>61</v>
      </c>
      <c r="AA221" t="s">
        <v>37</v>
      </c>
      <c r="AB221" t="s">
        <v>35</v>
      </c>
      <c r="AD221"/>
    </row>
    <row r="222" spans="1:30" x14ac:dyDescent="0.35">
      <c r="A222">
        <v>323001</v>
      </c>
      <c r="B222" t="s">
        <v>571</v>
      </c>
      <c r="C222">
        <v>1922</v>
      </c>
      <c r="D222">
        <v>1922</v>
      </c>
      <c r="F222" t="s">
        <v>572</v>
      </c>
      <c r="G222">
        <v>3455</v>
      </c>
      <c r="H222" t="s">
        <v>572</v>
      </c>
      <c r="I222" t="s">
        <v>572</v>
      </c>
      <c r="J222">
        <v>3455</v>
      </c>
      <c r="K222">
        <v>10304</v>
      </c>
      <c r="L222" t="s">
        <v>33</v>
      </c>
      <c r="M222" t="s">
        <v>41</v>
      </c>
      <c r="N222" t="s">
        <v>35</v>
      </c>
      <c r="O222" t="s">
        <v>35</v>
      </c>
      <c r="P222">
        <v>216</v>
      </c>
      <c r="Q222">
        <v>216</v>
      </c>
      <c r="R222" s="4">
        <f>(Table1[[#This Row],[ADM Counts]]-Table1[[#This Row],[ADM count (PEBT DB)]])/Table1[[#This Row],[ADM Counts]]</f>
        <v>0</v>
      </c>
      <c r="S222">
        <v>312</v>
      </c>
      <c r="T222">
        <v>238</v>
      </c>
      <c r="U222" s="4">
        <f>(Table1[[#This Row],[2024 Highest Days Enrollment]]-Table1[[#This Row],[2023 Highest Days Enrollment]])/Table1[[#This Row],[2023 Highest Days Enrollment]]</f>
        <v>-0.23717948717948717</v>
      </c>
      <c r="V222">
        <v>21</v>
      </c>
      <c r="W222">
        <v>41</v>
      </c>
      <c r="X222" s="4">
        <f>(Table1[[#This Row],[2024 F &amp; R]]-Table1[[#This Row],[2023 F &amp; R]])/Table1[[#This Row],[2023 F &amp; R]]</f>
        <v>0.95238095238095233</v>
      </c>
      <c r="Y222">
        <v>18</v>
      </c>
      <c r="Z222" t="s">
        <v>189</v>
      </c>
      <c r="AA222" t="s">
        <v>37</v>
      </c>
      <c r="AB222" t="s">
        <v>35</v>
      </c>
      <c r="AD222"/>
    </row>
    <row r="223" spans="1:30" x14ac:dyDescent="0.35">
      <c r="A223">
        <v>102001</v>
      </c>
      <c r="B223" t="s">
        <v>113</v>
      </c>
      <c r="C223">
        <v>1894</v>
      </c>
      <c r="D223">
        <v>1894</v>
      </c>
      <c r="F223" t="s">
        <v>573</v>
      </c>
      <c r="G223">
        <v>1</v>
      </c>
      <c r="H223" t="s">
        <v>573</v>
      </c>
      <c r="I223" t="s">
        <v>573</v>
      </c>
      <c r="J223">
        <v>1</v>
      </c>
      <c r="K223">
        <v>10016</v>
      </c>
      <c r="L223" t="s">
        <v>33</v>
      </c>
      <c r="M223" t="s">
        <v>41</v>
      </c>
      <c r="N223" t="s">
        <v>46</v>
      </c>
      <c r="O223" t="s">
        <v>46</v>
      </c>
      <c r="P223">
        <v>217</v>
      </c>
      <c r="Q223">
        <v>241</v>
      </c>
      <c r="R223" s="4">
        <f>(Table1[[#This Row],[ADM Counts]]-Table1[[#This Row],[ADM count (PEBT DB)]])/Table1[[#This Row],[ADM Counts]]</f>
        <v>-0.11059907834101383</v>
      </c>
      <c r="S223">
        <v>241</v>
      </c>
      <c r="T223">
        <v>242</v>
      </c>
      <c r="U223" s="4">
        <f>(Table1[[#This Row],[2024 Highest Days Enrollment]]-Table1[[#This Row],[2023 Highest Days Enrollment]])/Table1[[#This Row],[2023 Highest Days Enrollment]]</f>
        <v>4.1493775933609959E-3</v>
      </c>
      <c r="V223">
        <v>163.03700000000001</v>
      </c>
      <c r="W223">
        <v>168.31100000000001</v>
      </c>
      <c r="X223" s="4">
        <f>(Table1[[#This Row],[2024 F &amp; R]]-Table1[[#This Row],[2023 F &amp; R]])/Table1[[#This Row],[2023 F &amp; R]]</f>
        <v>3.234848531314978E-2</v>
      </c>
      <c r="Y223">
        <v>241</v>
      </c>
      <c r="Z223" t="s">
        <v>214</v>
      </c>
      <c r="AA223" t="s">
        <v>47</v>
      </c>
      <c r="AB223" t="s">
        <v>35</v>
      </c>
      <c r="AD223"/>
    </row>
    <row r="224" spans="1:30" x14ac:dyDescent="0.35">
      <c r="A224">
        <v>613002</v>
      </c>
      <c r="B224" t="s">
        <v>574</v>
      </c>
      <c r="C224">
        <v>1968</v>
      </c>
      <c r="D224">
        <v>1968</v>
      </c>
      <c r="F224" t="s">
        <v>575</v>
      </c>
      <c r="G224">
        <v>215</v>
      </c>
      <c r="H224" t="s">
        <v>576</v>
      </c>
      <c r="I224" t="s">
        <v>575</v>
      </c>
      <c r="J224">
        <v>215</v>
      </c>
      <c r="K224">
        <v>10366</v>
      </c>
      <c r="L224" t="s">
        <v>33</v>
      </c>
      <c r="M224" t="s">
        <v>41</v>
      </c>
      <c r="N224" t="s">
        <v>46</v>
      </c>
      <c r="O224" t="s">
        <v>46</v>
      </c>
      <c r="P224">
        <v>218</v>
      </c>
      <c r="Q224">
        <v>227</v>
      </c>
      <c r="R224" s="4">
        <f>(Table1[[#This Row],[ADM Counts]]-Table1[[#This Row],[ADM count (PEBT DB)]])/Table1[[#This Row],[ADM Counts]]</f>
        <v>-4.1284403669724773E-2</v>
      </c>
      <c r="S224">
        <v>211</v>
      </c>
      <c r="T224">
        <v>228</v>
      </c>
      <c r="U224" s="4">
        <f>(Table1[[#This Row],[2024 Highest Days Enrollment]]-Table1[[#This Row],[2023 Highest Days Enrollment]])/Table1[[#This Row],[2023 Highest Days Enrollment]]</f>
        <v>8.0568720379146919E-2</v>
      </c>
      <c r="V224">
        <v>150.18299999999999</v>
      </c>
      <c r="W224">
        <v>163.44200000000001</v>
      </c>
      <c r="X224" s="4">
        <f>(Table1[[#This Row],[2024 F &amp; R]]-Table1[[#This Row],[2023 F &amp; R]])/Table1[[#This Row],[2023 F &amp; R]]</f>
        <v>8.8285624870990828E-2</v>
      </c>
      <c r="Y224">
        <v>227</v>
      </c>
      <c r="Z224" t="s">
        <v>82</v>
      </c>
      <c r="AA224" t="s">
        <v>47</v>
      </c>
      <c r="AB224" t="s">
        <v>35</v>
      </c>
      <c r="AD224"/>
    </row>
    <row r="225" spans="1:30" x14ac:dyDescent="0.35">
      <c r="A225">
        <v>1513001</v>
      </c>
      <c r="B225" t="s">
        <v>271</v>
      </c>
      <c r="C225">
        <v>2048</v>
      </c>
      <c r="D225">
        <v>2048</v>
      </c>
      <c r="F225" t="s">
        <v>577</v>
      </c>
      <c r="G225">
        <v>418</v>
      </c>
      <c r="H225" t="s">
        <v>578</v>
      </c>
      <c r="I225" t="s">
        <v>577</v>
      </c>
      <c r="J225">
        <v>418</v>
      </c>
      <c r="K225">
        <v>10509</v>
      </c>
      <c r="L225" t="s">
        <v>33</v>
      </c>
      <c r="M225" t="s">
        <v>41</v>
      </c>
      <c r="N225" t="s">
        <v>46</v>
      </c>
      <c r="O225" t="s">
        <v>46</v>
      </c>
      <c r="P225">
        <v>218</v>
      </c>
      <c r="Q225">
        <v>234</v>
      </c>
      <c r="R225" s="4">
        <f>(Table1[[#This Row],[ADM Counts]]-Table1[[#This Row],[ADM count (PEBT DB)]])/Table1[[#This Row],[ADM Counts]]</f>
        <v>-7.3394495412844041E-2</v>
      </c>
      <c r="S225">
        <v>260</v>
      </c>
      <c r="T225">
        <v>177</v>
      </c>
      <c r="U225" s="4">
        <f>(Table1[[#This Row],[2024 Highest Days Enrollment]]-Table1[[#This Row],[2023 Highest Days Enrollment]])/Table1[[#This Row],[2023 Highest Days Enrollment]]</f>
        <v>-0.31923076923076921</v>
      </c>
      <c r="V225">
        <v>169.05199999999999</v>
      </c>
      <c r="W225">
        <v>153.636</v>
      </c>
      <c r="X225" s="4">
        <f>(Table1[[#This Row],[2024 F &amp; R]]-Table1[[#This Row],[2023 F &amp; R]])/Table1[[#This Row],[2023 F &amp; R]]</f>
        <v>-9.119087618011025E-2</v>
      </c>
      <c r="Y225">
        <v>234</v>
      </c>
      <c r="Z225" t="s">
        <v>36</v>
      </c>
      <c r="AA225" t="s">
        <v>47</v>
      </c>
      <c r="AB225" t="s">
        <v>35</v>
      </c>
      <c r="AD225"/>
    </row>
    <row r="226" spans="1:30" x14ac:dyDescent="0.35">
      <c r="A226">
        <v>2419006</v>
      </c>
      <c r="B226" t="s">
        <v>294</v>
      </c>
      <c r="C226">
        <v>2138</v>
      </c>
      <c r="D226">
        <v>2138</v>
      </c>
      <c r="F226" t="s">
        <v>579</v>
      </c>
      <c r="G226">
        <v>777</v>
      </c>
      <c r="H226" t="s">
        <v>580</v>
      </c>
      <c r="I226" t="s">
        <v>579</v>
      </c>
      <c r="J226">
        <v>777</v>
      </c>
      <c r="K226">
        <v>10904</v>
      </c>
      <c r="L226" t="s">
        <v>33</v>
      </c>
      <c r="M226" t="s">
        <v>41</v>
      </c>
      <c r="N226" t="s">
        <v>35</v>
      </c>
      <c r="O226" t="s">
        <v>35</v>
      </c>
      <c r="P226">
        <v>218</v>
      </c>
      <c r="Q226">
        <v>218</v>
      </c>
      <c r="R226" s="4">
        <f>(Table1[[#This Row],[ADM Counts]]-Table1[[#This Row],[ADM count (PEBT DB)]])/Table1[[#This Row],[ADM Counts]]</f>
        <v>0</v>
      </c>
      <c r="S226">
        <v>214</v>
      </c>
      <c r="T226">
        <v>212</v>
      </c>
      <c r="U226" s="4">
        <f>(Table1[[#This Row],[2024 Highest Days Enrollment]]-Table1[[#This Row],[2023 Highest Days Enrollment]])/Table1[[#This Row],[2023 Highest Days Enrollment]]</f>
        <v>-9.3457943925233638E-3</v>
      </c>
      <c r="V226">
        <v>22</v>
      </c>
      <c r="W226">
        <v>45</v>
      </c>
      <c r="X226" s="4">
        <f>(Table1[[#This Row],[2024 F &amp; R]]-Table1[[#This Row],[2023 F &amp; R]])/Table1[[#This Row],[2023 F &amp; R]]</f>
        <v>1.0454545454545454</v>
      </c>
      <c r="Y226">
        <v>24</v>
      </c>
      <c r="Z226" t="s">
        <v>36</v>
      </c>
      <c r="AA226" t="s">
        <v>37</v>
      </c>
      <c r="AB226" t="s">
        <v>35</v>
      </c>
      <c r="AD226"/>
    </row>
    <row r="227" spans="1:30" x14ac:dyDescent="0.35">
      <c r="A227">
        <v>1914001</v>
      </c>
      <c r="B227" t="s">
        <v>581</v>
      </c>
      <c r="C227">
        <v>2061</v>
      </c>
      <c r="D227">
        <v>2061</v>
      </c>
      <c r="F227" t="s">
        <v>582</v>
      </c>
      <c r="G227">
        <v>1289</v>
      </c>
      <c r="H227" t="s">
        <v>582</v>
      </c>
      <c r="I227" t="s">
        <v>582</v>
      </c>
      <c r="J227">
        <v>1289</v>
      </c>
      <c r="K227">
        <v>10577</v>
      </c>
      <c r="L227" t="s">
        <v>33</v>
      </c>
      <c r="M227" t="s">
        <v>41</v>
      </c>
      <c r="N227" t="s">
        <v>46</v>
      </c>
      <c r="O227" t="s">
        <v>46</v>
      </c>
      <c r="P227">
        <v>218</v>
      </c>
      <c r="Q227">
        <v>230</v>
      </c>
      <c r="R227" s="4">
        <f>(Table1[[#This Row],[ADM Counts]]-Table1[[#This Row],[ADM count (PEBT DB)]])/Table1[[#This Row],[ADM Counts]]</f>
        <v>-5.5045871559633031E-2</v>
      </c>
      <c r="S227">
        <v>233</v>
      </c>
      <c r="T227">
        <v>228</v>
      </c>
      <c r="U227" s="4">
        <f>(Table1[[#This Row],[2024 Highest Days Enrollment]]-Table1[[#This Row],[2023 Highest Days Enrollment]])/Table1[[#This Row],[2023 Highest Days Enrollment]]</f>
        <v>-2.1459227467811159E-2</v>
      </c>
      <c r="V227">
        <v>3864.1439999999998</v>
      </c>
      <c r="W227">
        <v>2448.4459999999999</v>
      </c>
      <c r="X227" s="4">
        <f>(Table1[[#This Row],[2024 F &amp; R]]-Table1[[#This Row],[2023 F &amp; R]])/Table1[[#This Row],[2023 F &amp; R]]</f>
        <v>-0.36636781652029532</v>
      </c>
      <c r="Y227">
        <v>230</v>
      </c>
      <c r="Z227" t="s">
        <v>57</v>
      </c>
      <c r="AA227" t="s">
        <v>47</v>
      </c>
      <c r="AB227" t="s">
        <v>35</v>
      </c>
      <c r="AD227"/>
    </row>
    <row r="228" spans="1:30" x14ac:dyDescent="0.35">
      <c r="A228">
        <v>2410001</v>
      </c>
      <c r="B228" t="s">
        <v>494</v>
      </c>
      <c r="C228">
        <v>2140</v>
      </c>
      <c r="D228">
        <v>2140</v>
      </c>
      <c r="F228" t="s">
        <v>583</v>
      </c>
      <c r="G228">
        <v>723</v>
      </c>
      <c r="H228" t="s">
        <v>584</v>
      </c>
      <c r="I228" t="s">
        <v>583</v>
      </c>
      <c r="J228">
        <v>723</v>
      </c>
      <c r="K228">
        <v>10820</v>
      </c>
      <c r="L228" t="s">
        <v>33</v>
      </c>
      <c r="M228" t="s">
        <v>41</v>
      </c>
      <c r="N228" t="s">
        <v>35</v>
      </c>
      <c r="O228" t="s">
        <v>46</v>
      </c>
      <c r="P228">
        <v>219</v>
      </c>
      <c r="Q228">
        <v>240</v>
      </c>
      <c r="R228" s="4">
        <f>(Table1[[#This Row],[ADM Counts]]-Table1[[#This Row],[ADM count (PEBT DB)]])/Table1[[#This Row],[ADM Counts]]</f>
        <v>-9.5890410958904104E-2</v>
      </c>
      <c r="S228">
        <v>241</v>
      </c>
      <c r="T228">
        <v>232</v>
      </c>
      <c r="U228" s="4">
        <f>(Table1[[#This Row],[2024 Highest Days Enrollment]]-Table1[[#This Row],[2023 Highest Days Enrollment]])/Table1[[#This Row],[2023 Highest Days Enrollment]]</f>
        <v>-3.7344398340248962E-2</v>
      </c>
      <c r="V228">
        <v>96</v>
      </c>
      <c r="W228">
        <v>174.97399999999999</v>
      </c>
      <c r="X228" s="4">
        <f>(Table1[[#This Row],[2024 F &amp; R]]-Table1[[#This Row],[2023 F &amp; R]])/Table1[[#This Row],[2023 F &amp; R]]</f>
        <v>0.82264583333333319</v>
      </c>
      <c r="Y228">
        <v>76</v>
      </c>
      <c r="Z228" t="s">
        <v>61</v>
      </c>
      <c r="AA228" t="s">
        <v>37</v>
      </c>
      <c r="AB228" t="s">
        <v>35</v>
      </c>
      <c r="AD228"/>
    </row>
    <row r="229" spans="1:30" x14ac:dyDescent="0.35">
      <c r="A229">
        <v>2413003</v>
      </c>
      <c r="B229" t="s">
        <v>350</v>
      </c>
      <c r="C229">
        <v>2145</v>
      </c>
      <c r="D229">
        <v>2145</v>
      </c>
      <c r="F229" t="s">
        <v>585</v>
      </c>
      <c r="G229">
        <v>794</v>
      </c>
      <c r="H229" t="s">
        <v>586</v>
      </c>
      <c r="I229" t="s">
        <v>585</v>
      </c>
      <c r="J229">
        <v>794</v>
      </c>
      <c r="K229">
        <v>10823</v>
      </c>
      <c r="L229" t="s">
        <v>33</v>
      </c>
      <c r="M229" t="s">
        <v>41</v>
      </c>
      <c r="N229" t="s">
        <v>35</v>
      </c>
      <c r="O229" t="s">
        <v>46</v>
      </c>
      <c r="P229">
        <v>219</v>
      </c>
      <c r="Q229">
        <v>220</v>
      </c>
      <c r="R229" s="4">
        <f>(Table1[[#This Row],[ADM Counts]]-Table1[[#This Row],[ADM count (PEBT DB)]])/Table1[[#This Row],[ADM Counts]]</f>
        <v>-4.5662100456621002E-3</v>
      </c>
      <c r="S229">
        <v>224</v>
      </c>
      <c r="T229">
        <v>203</v>
      </c>
      <c r="U229" s="4">
        <f>(Table1[[#This Row],[2024 Highest Days Enrollment]]-Table1[[#This Row],[2023 Highest Days Enrollment]])/Table1[[#This Row],[2023 Highest Days Enrollment]]</f>
        <v>-9.375E-2</v>
      </c>
      <c r="V229">
        <v>104</v>
      </c>
      <c r="W229">
        <v>139.27799999999999</v>
      </c>
      <c r="X229" s="4">
        <f>(Table1[[#This Row],[2024 F &amp; R]]-Table1[[#This Row],[2023 F &amp; R]])/Table1[[#This Row],[2023 F &amp; R]]</f>
        <v>0.3392115384615384</v>
      </c>
      <c r="Y229">
        <v>109</v>
      </c>
      <c r="Z229" t="s">
        <v>61</v>
      </c>
      <c r="AA229" t="s">
        <v>37</v>
      </c>
      <c r="AB229" t="s">
        <v>35</v>
      </c>
      <c r="AD229"/>
    </row>
    <row r="230" spans="1:30" x14ac:dyDescent="0.35">
      <c r="A230">
        <v>2616011</v>
      </c>
      <c r="B230" t="s">
        <v>357</v>
      </c>
      <c r="C230">
        <v>2180</v>
      </c>
      <c r="D230">
        <v>2180</v>
      </c>
      <c r="F230" t="s">
        <v>587</v>
      </c>
      <c r="G230">
        <v>884</v>
      </c>
      <c r="H230" t="s">
        <v>588</v>
      </c>
      <c r="I230" t="s">
        <v>587</v>
      </c>
      <c r="J230">
        <v>884</v>
      </c>
      <c r="K230">
        <v>11047</v>
      </c>
      <c r="L230" t="s">
        <v>33</v>
      </c>
      <c r="M230" t="s">
        <v>41</v>
      </c>
      <c r="N230" t="s">
        <v>46</v>
      </c>
      <c r="O230" t="s">
        <v>46</v>
      </c>
      <c r="P230">
        <v>219</v>
      </c>
      <c r="Q230">
        <v>223</v>
      </c>
      <c r="R230" s="4">
        <f>(Table1[[#This Row],[ADM Counts]]-Table1[[#This Row],[ADM count (PEBT DB)]])/Table1[[#This Row],[ADM Counts]]</f>
        <v>-1.8264840182648401E-2</v>
      </c>
      <c r="S230">
        <v>223</v>
      </c>
      <c r="T230">
        <v>257</v>
      </c>
      <c r="U230" s="4">
        <f>(Table1[[#This Row],[2024 Highest Days Enrollment]]-Table1[[#This Row],[2023 Highest Days Enrollment]])/Table1[[#This Row],[2023 Highest Days Enrollment]]</f>
        <v>0.15246636771300448</v>
      </c>
      <c r="V230">
        <v>143.90199999999999</v>
      </c>
      <c r="W230">
        <v>179.50899999999999</v>
      </c>
      <c r="X230" s="4">
        <f>(Table1[[#This Row],[2024 F &amp; R]]-Table1[[#This Row],[2023 F &amp; R]])/Table1[[#This Row],[2023 F &amp; R]]</f>
        <v>0.24743922947561536</v>
      </c>
      <c r="Y230">
        <v>223</v>
      </c>
      <c r="Z230" t="s">
        <v>65</v>
      </c>
      <c r="AA230" t="s">
        <v>47</v>
      </c>
      <c r="AB230" t="s">
        <v>35</v>
      </c>
      <c r="AD230"/>
    </row>
    <row r="231" spans="1:30" x14ac:dyDescent="0.35">
      <c r="A231">
        <v>2022001</v>
      </c>
      <c r="B231" t="s">
        <v>589</v>
      </c>
      <c r="C231">
        <v>3229</v>
      </c>
      <c r="D231">
        <v>3229</v>
      </c>
      <c r="E231">
        <v>2082</v>
      </c>
      <c r="F231" t="s">
        <v>589</v>
      </c>
      <c r="G231">
        <v>3229</v>
      </c>
      <c r="H231" t="s">
        <v>589</v>
      </c>
      <c r="I231" t="s">
        <v>589</v>
      </c>
      <c r="J231">
        <v>3229</v>
      </c>
      <c r="K231">
        <v>13824</v>
      </c>
      <c r="L231" t="s">
        <v>33</v>
      </c>
      <c r="M231" t="s">
        <v>34</v>
      </c>
      <c r="N231" t="s">
        <v>35</v>
      </c>
      <c r="O231" t="s">
        <v>35</v>
      </c>
      <c r="P231">
        <v>219</v>
      </c>
      <c r="Q231">
        <v>219</v>
      </c>
      <c r="R231" s="4">
        <f>(Table1[[#This Row],[ADM Counts]]-Table1[[#This Row],[ADM count (PEBT DB)]])/Table1[[#This Row],[ADM Counts]]</f>
        <v>0</v>
      </c>
      <c r="S231">
        <v>224</v>
      </c>
      <c r="T231">
        <v>225</v>
      </c>
      <c r="U231" s="4">
        <f>(Table1[[#This Row],[2024 Highest Days Enrollment]]-Table1[[#This Row],[2023 Highest Days Enrollment]])/Table1[[#This Row],[2023 Highest Days Enrollment]]</f>
        <v>4.464285714285714E-3</v>
      </c>
      <c r="V231">
        <v>109</v>
      </c>
      <c r="W231">
        <v>97</v>
      </c>
      <c r="X231" s="4">
        <f>(Table1[[#This Row],[2024 F &amp; R]]-Table1[[#This Row],[2023 F &amp; R]])/Table1[[#This Row],[2023 F &amp; R]]</f>
        <v>-0.11009174311926606</v>
      </c>
      <c r="Y231">
        <v>102</v>
      </c>
      <c r="Z231" t="s">
        <v>36</v>
      </c>
      <c r="AA231" t="s">
        <v>37</v>
      </c>
      <c r="AB231" t="s">
        <v>35</v>
      </c>
      <c r="AD231"/>
    </row>
    <row r="232" spans="1:30" x14ac:dyDescent="0.35">
      <c r="A232">
        <v>2119002</v>
      </c>
      <c r="B232" t="s">
        <v>590</v>
      </c>
      <c r="C232">
        <v>4038</v>
      </c>
      <c r="D232">
        <v>2097</v>
      </c>
      <c r="F232" t="s">
        <v>590</v>
      </c>
      <c r="G232">
        <v>4038</v>
      </c>
      <c r="H232" t="s">
        <v>591</v>
      </c>
      <c r="I232" t="s">
        <v>590</v>
      </c>
      <c r="J232">
        <v>4038</v>
      </c>
      <c r="K232">
        <v>17002</v>
      </c>
      <c r="L232" t="s">
        <v>33</v>
      </c>
      <c r="M232" t="s">
        <v>34</v>
      </c>
      <c r="N232" t="s">
        <v>35</v>
      </c>
      <c r="O232" t="s">
        <v>46</v>
      </c>
      <c r="P232">
        <v>220</v>
      </c>
      <c r="Q232">
        <v>223</v>
      </c>
      <c r="R232" s="4">
        <f>(Table1[[#This Row],[ADM Counts]]-Table1[[#This Row],[ADM count (PEBT DB)]])/Table1[[#This Row],[ADM Counts]]</f>
        <v>-1.3636363636363636E-2</v>
      </c>
      <c r="T232">
        <v>226</v>
      </c>
      <c r="U232" s="4" t="e">
        <f>(Table1[[#This Row],[2024 Highest Days Enrollment]]-Table1[[#This Row],[2023 Highest Days Enrollment]])/Table1[[#This Row],[2023 Highest Days Enrollment]]</f>
        <v>#DIV/0!</v>
      </c>
      <c r="W232">
        <v>192.733</v>
      </c>
      <c r="X232" s="4" t="e">
        <f>(Table1[[#This Row],[2024 F &amp; R]]-Table1[[#This Row],[2023 F &amp; R]])/Table1[[#This Row],[2023 F &amp; R]]</f>
        <v>#DIV/0!</v>
      </c>
      <c r="Y232">
        <v>223</v>
      </c>
      <c r="Z232" t="s">
        <v>57</v>
      </c>
      <c r="AA232" t="s">
        <v>47</v>
      </c>
      <c r="AB232" t="s">
        <v>35</v>
      </c>
      <c r="AD232"/>
    </row>
    <row r="233" spans="1:30" x14ac:dyDescent="0.35">
      <c r="A233">
        <v>902004</v>
      </c>
      <c r="B233" t="s">
        <v>592</v>
      </c>
      <c r="C233">
        <v>5309</v>
      </c>
      <c r="D233">
        <v>1976</v>
      </c>
      <c r="E233">
        <v>1976</v>
      </c>
      <c r="F233" t="s">
        <v>593</v>
      </c>
      <c r="G233">
        <v>5309</v>
      </c>
      <c r="H233" t="s">
        <v>592</v>
      </c>
      <c r="I233" t="s">
        <v>593</v>
      </c>
      <c r="J233">
        <v>5309</v>
      </c>
      <c r="K233">
        <v>15681</v>
      </c>
      <c r="L233" t="s">
        <v>33</v>
      </c>
      <c r="M233" t="s">
        <v>34</v>
      </c>
      <c r="N233" t="s">
        <v>35</v>
      </c>
      <c r="O233" t="s">
        <v>35</v>
      </c>
      <c r="P233">
        <v>220</v>
      </c>
      <c r="Q233">
        <v>221</v>
      </c>
      <c r="R233" s="4">
        <f>(Table1[[#This Row],[ADM Counts]]-Table1[[#This Row],[ADM count (PEBT DB)]])/Table1[[#This Row],[ADM Counts]]</f>
        <v>-4.5454545454545452E-3</v>
      </c>
      <c r="S233">
        <v>221</v>
      </c>
      <c r="T233">
        <v>222</v>
      </c>
      <c r="U233" s="4">
        <f>(Table1[[#This Row],[2024 Highest Days Enrollment]]-Table1[[#This Row],[2023 Highest Days Enrollment]])/Table1[[#This Row],[2023 Highest Days Enrollment]]</f>
        <v>4.5248868778280547E-3</v>
      </c>
      <c r="V233">
        <v>42</v>
      </c>
      <c r="W233">
        <v>60</v>
      </c>
      <c r="X233" s="4">
        <f>(Table1[[#This Row],[2024 F &amp; R]]-Table1[[#This Row],[2023 F &amp; R]])/Table1[[#This Row],[2023 F &amp; R]]</f>
        <v>0.42857142857142855</v>
      </c>
      <c r="Y233">
        <v>46</v>
      </c>
      <c r="Z233" t="s">
        <v>36</v>
      </c>
      <c r="AA233" t="s">
        <v>37</v>
      </c>
      <c r="AB233" t="s">
        <v>35</v>
      </c>
      <c r="AD233"/>
    </row>
    <row r="234" spans="1:30" x14ac:dyDescent="0.35">
      <c r="A234">
        <v>1004001</v>
      </c>
      <c r="B234" t="s">
        <v>594</v>
      </c>
      <c r="C234">
        <v>1993</v>
      </c>
      <c r="D234">
        <v>1993</v>
      </c>
      <c r="F234" t="s">
        <v>595</v>
      </c>
      <c r="G234">
        <v>3348</v>
      </c>
      <c r="H234" t="s">
        <v>595</v>
      </c>
      <c r="I234" t="s">
        <v>595</v>
      </c>
      <c r="J234">
        <v>3348</v>
      </c>
      <c r="K234">
        <v>13793</v>
      </c>
      <c r="L234" t="s">
        <v>33</v>
      </c>
      <c r="M234" t="s">
        <v>34</v>
      </c>
      <c r="N234" t="s">
        <v>46</v>
      </c>
      <c r="O234" t="s">
        <v>46</v>
      </c>
      <c r="P234">
        <v>222</v>
      </c>
      <c r="Q234">
        <v>236</v>
      </c>
      <c r="R234" s="4">
        <f>(Table1[[#This Row],[ADM Counts]]-Table1[[#This Row],[ADM count (PEBT DB)]])/Table1[[#This Row],[ADM Counts]]</f>
        <v>-6.3063063063063057E-2</v>
      </c>
      <c r="S234">
        <v>245</v>
      </c>
      <c r="T234">
        <v>226</v>
      </c>
      <c r="U234" s="4">
        <f>(Table1[[#This Row],[2024 Highest Days Enrollment]]-Table1[[#This Row],[2023 Highest Days Enrollment]])/Table1[[#This Row],[2023 Highest Days Enrollment]]</f>
        <v>-7.7551020408163265E-2</v>
      </c>
      <c r="V234">
        <v>165.08099999999999</v>
      </c>
      <c r="W234">
        <v>222.04900000000001</v>
      </c>
      <c r="X234" s="4">
        <f>(Table1[[#This Row],[2024 F &amp; R]]-Table1[[#This Row],[2023 F &amp; R]])/Table1[[#This Row],[2023 F &amp; R]]</f>
        <v>0.34509119765448487</v>
      </c>
      <c r="Y234">
        <v>236</v>
      </c>
      <c r="Z234" t="s">
        <v>57</v>
      </c>
      <c r="AA234" t="s">
        <v>47</v>
      </c>
      <c r="AB234" t="s">
        <v>35</v>
      </c>
      <c r="AD234"/>
    </row>
    <row r="235" spans="1:30" x14ac:dyDescent="0.35">
      <c r="A235">
        <v>314001</v>
      </c>
      <c r="B235" t="s">
        <v>163</v>
      </c>
      <c r="C235">
        <v>1924</v>
      </c>
      <c r="D235">
        <v>1924</v>
      </c>
      <c r="F235" t="s">
        <v>596</v>
      </c>
      <c r="G235">
        <v>4475</v>
      </c>
      <c r="H235" t="s">
        <v>597</v>
      </c>
      <c r="I235" t="s">
        <v>596</v>
      </c>
      <c r="J235">
        <v>4475</v>
      </c>
      <c r="K235">
        <v>15030</v>
      </c>
      <c r="L235" t="s">
        <v>33</v>
      </c>
      <c r="M235" t="s">
        <v>34</v>
      </c>
      <c r="N235" t="s">
        <v>35</v>
      </c>
      <c r="O235" t="s">
        <v>35</v>
      </c>
      <c r="P235">
        <v>222</v>
      </c>
      <c r="Q235">
        <v>242</v>
      </c>
      <c r="R235" s="4">
        <f>(Table1[[#This Row],[ADM Counts]]-Table1[[#This Row],[ADM count (PEBT DB)]])/Table1[[#This Row],[ADM Counts]]</f>
        <v>-9.0090090090090086E-2</v>
      </c>
      <c r="S235">
        <v>240</v>
      </c>
      <c r="T235">
        <v>236</v>
      </c>
      <c r="U235" s="4">
        <f>(Table1[[#This Row],[2024 Highest Days Enrollment]]-Table1[[#This Row],[2023 Highest Days Enrollment]])/Table1[[#This Row],[2023 Highest Days Enrollment]]</f>
        <v>-1.6666666666666666E-2</v>
      </c>
      <c r="V235">
        <v>29</v>
      </c>
      <c r="W235">
        <v>59</v>
      </c>
      <c r="X235" s="4">
        <f>(Table1[[#This Row],[2024 F &amp; R]]-Table1[[#This Row],[2023 F &amp; R]])/Table1[[#This Row],[2023 F &amp; R]]</f>
        <v>1.0344827586206897</v>
      </c>
      <c r="Y235">
        <v>38</v>
      </c>
      <c r="Z235" t="s">
        <v>36</v>
      </c>
      <c r="AA235" t="s">
        <v>37</v>
      </c>
      <c r="AB235" t="s">
        <v>35</v>
      </c>
      <c r="AD235"/>
    </row>
    <row r="236" spans="1:30" x14ac:dyDescent="0.35">
      <c r="A236">
        <v>3016001</v>
      </c>
      <c r="B236" t="s">
        <v>598</v>
      </c>
      <c r="C236">
        <v>2207</v>
      </c>
      <c r="D236">
        <v>2207</v>
      </c>
      <c r="F236" t="s">
        <v>599</v>
      </c>
      <c r="G236">
        <v>5287</v>
      </c>
      <c r="H236" t="s">
        <v>599</v>
      </c>
      <c r="I236" t="s">
        <v>599</v>
      </c>
      <c r="J236">
        <v>5287</v>
      </c>
      <c r="K236">
        <v>15606</v>
      </c>
      <c r="L236" t="s">
        <v>33</v>
      </c>
      <c r="M236" t="s">
        <v>41</v>
      </c>
      <c r="N236" t="s">
        <v>46</v>
      </c>
      <c r="O236" t="s">
        <v>46</v>
      </c>
      <c r="P236">
        <v>222</v>
      </c>
      <c r="Q236">
        <v>222</v>
      </c>
      <c r="R236" s="4">
        <f>(Table1[[#This Row],[ADM Counts]]-Table1[[#This Row],[ADM count (PEBT DB)]])/Table1[[#This Row],[ADM Counts]]</f>
        <v>0</v>
      </c>
      <c r="S236">
        <v>293</v>
      </c>
      <c r="T236">
        <v>332</v>
      </c>
      <c r="U236" s="4">
        <f>(Table1[[#This Row],[2024 Highest Days Enrollment]]-Table1[[#This Row],[2023 Highest Days Enrollment]])/Table1[[#This Row],[2023 Highest Days Enrollment]]</f>
        <v>0.13310580204778158</v>
      </c>
      <c r="V236">
        <v>188.31100000000001</v>
      </c>
      <c r="W236">
        <v>274.53100000000001</v>
      </c>
      <c r="X236" s="4">
        <f>(Table1[[#This Row],[2024 F &amp; R]]-Table1[[#This Row],[2023 F &amp; R]])/Table1[[#This Row],[2023 F &amp; R]]</f>
        <v>0.4578596045902788</v>
      </c>
      <c r="Y236">
        <v>222</v>
      </c>
      <c r="Z236" t="s">
        <v>176</v>
      </c>
      <c r="AA236" t="s">
        <v>47</v>
      </c>
      <c r="AB236" t="s">
        <v>35</v>
      </c>
      <c r="AD236"/>
    </row>
    <row r="237" spans="1:30" x14ac:dyDescent="0.35">
      <c r="A237">
        <v>1014001</v>
      </c>
      <c r="B237" t="s">
        <v>251</v>
      </c>
      <c r="C237">
        <v>1996</v>
      </c>
      <c r="D237">
        <v>1996</v>
      </c>
      <c r="F237" t="s">
        <v>600</v>
      </c>
      <c r="G237">
        <v>296</v>
      </c>
      <c r="H237" t="s">
        <v>601</v>
      </c>
      <c r="I237" t="s">
        <v>600</v>
      </c>
      <c r="J237">
        <v>296</v>
      </c>
      <c r="K237">
        <v>10421</v>
      </c>
      <c r="L237" t="s">
        <v>33</v>
      </c>
      <c r="M237" t="s">
        <v>41</v>
      </c>
      <c r="N237" t="s">
        <v>46</v>
      </c>
      <c r="O237" t="s">
        <v>46</v>
      </c>
      <c r="P237">
        <v>223</v>
      </c>
      <c r="Q237">
        <v>240</v>
      </c>
      <c r="R237" s="4">
        <f>(Table1[[#This Row],[ADM Counts]]-Table1[[#This Row],[ADM count (PEBT DB)]])/Table1[[#This Row],[ADM Counts]]</f>
        <v>-7.623318385650224E-2</v>
      </c>
      <c r="S237">
        <v>241</v>
      </c>
      <c r="T237">
        <v>285</v>
      </c>
      <c r="U237" s="4">
        <f>(Table1[[#This Row],[2024 Highest Days Enrollment]]-Table1[[#This Row],[2023 Highest Days Enrollment]])/Table1[[#This Row],[2023 Highest Days Enrollment]]</f>
        <v>0.18257261410788381</v>
      </c>
      <c r="V237">
        <v>169.51900000000001</v>
      </c>
      <c r="W237">
        <v>198.303</v>
      </c>
      <c r="X237" s="4">
        <f>(Table1[[#This Row],[2024 F &amp; R]]-Table1[[#This Row],[2023 F &amp; R]])/Table1[[#This Row],[2023 F &amp; R]]</f>
        <v>0.16979807573192379</v>
      </c>
      <c r="Y237">
        <v>240</v>
      </c>
      <c r="Z237" t="s">
        <v>167</v>
      </c>
      <c r="AA237" t="s">
        <v>47</v>
      </c>
      <c r="AB237" t="s">
        <v>35</v>
      </c>
      <c r="AD237"/>
    </row>
    <row r="238" spans="1:30" x14ac:dyDescent="0.35">
      <c r="A238">
        <v>1501002</v>
      </c>
      <c r="B238" t="s">
        <v>378</v>
      </c>
      <c r="C238">
        <v>2041</v>
      </c>
      <c r="D238">
        <v>2041</v>
      </c>
      <c r="F238" t="s">
        <v>602</v>
      </c>
      <c r="G238">
        <v>379</v>
      </c>
      <c r="H238" t="s">
        <v>603</v>
      </c>
      <c r="I238" t="s">
        <v>602</v>
      </c>
      <c r="J238">
        <v>379</v>
      </c>
      <c r="K238">
        <v>10475</v>
      </c>
      <c r="L238" t="s">
        <v>33</v>
      </c>
      <c r="M238" t="s">
        <v>41</v>
      </c>
      <c r="N238" t="s">
        <v>35</v>
      </c>
      <c r="O238" t="s">
        <v>35</v>
      </c>
      <c r="P238">
        <v>223</v>
      </c>
      <c r="Q238">
        <v>223</v>
      </c>
      <c r="R238" s="4">
        <f>(Table1[[#This Row],[ADM Counts]]-Table1[[#This Row],[ADM count (PEBT DB)]])/Table1[[#This Row],[ADM Counts]]</f>
        <v>0</v>
      </c>
      <c r="S238">
        <v>235</v>
      </c>
      <c r="T238">
        <v>248</v>
      </c>
      <c r="U238" s="4">
        <f>(Table1[[#This Row],[2024 Highest Days Enrollment]]-Table1[[#This Row],[2023 Highest Days Enrollment]])/Table1[[#This Row],[2023 Highest Days Enrollment]]</f>
        <v>5.5319148936170209E-2</v>
      </c>
      <c r="V238">
        <v>82</v>
      </c>
      <c r="W238">
        <v>140</v>
      </c>
      <c r="X238" s="4">
        <f>(Table1[[#This Row],[2024 F &amp; R]]-Table1[[#This Row],[2023 F &amp; R]])/Table1[[#This Row],[2023 F &amp; R]]</f>
        <v>0.70731707317073167</v>
      </c>
      <c r="Y238">
        <v>93</v>
      </c>
      <c r="Z238" t="s">
        <v>65</v>
      </c>
      <c r="AA238" t="s">
        <v>37</v>
      </c>
      <c r="AB238" t="s">
        <v>35</v>
      </c>
      <c r="AD238"/>
    </row>
    <row r="239" spans="1:30" x14ac:dyDescent="0.35">
      <c r="A239">
        <v>1503002</v>
      </c>
      <c r="B239" t="s">
        <v>147</v>
      </c>
      <c r="C239">
        <v>2042</v>
      </c>
      <c r="D239">
        <v>2042</v>
      </c>
      <c r="F239" t="s">
        <v>604</v>
      </c>
      <c r="G239">
        <v>384</v>
      </c>
      <c r="H239" t="s">
        <v>605</v>
      </c>
      <c r="I239" t="s">
        <v>604</v>
      </c>
      <c r="J239">
        <v>384</v>
      </c>
      <c r="K239">
        <v>11630</v>
      </c>
      <c r="L239" t="s">
        <v>33</v>
      </c>
      <c r="M239" t="s">
        <v>41</v>
      </c>
      <c r="N239" t="s">
        <v>46</v>
      </c>
      <c r="O239" t="s">
        <v>46</v>
      </c>
      <c r="P239">
        <v>223</v>
      </c>
      <c r="Q239">
        <v>229</v>
      </c>
      <c r="R239" s="4">
        <f>(Table1[[#This Row],[ADM Counts]]-Table1[[#This Row],[ADM count (PEBT DB)]])/Table1[[#This Row],[ADM Counts]]</f>
        <v>-2.6905829596412557E-2</v>
      </c>
      <c r="S239">
        <v>211</v>
      </c>
      <c r="T239">
        <v>190</v>
      </c>
      <c r="U239" s="4">
        <f>(Table1[[#This Row],[2024 Highest Days Enrollment]]-Table1[[#This Row],[2023 Highest Days Enrollment]])/Table1[[#This Row],[2023 Highest Days Enrollment]]</f>
        <v>-9.9526066350710901E-2</v>
      </c>
      <c r="V239">
        <v>151.00299999999999</v>
      </c>
      <c r="W239">
        <v>207</v>
      </c>
      <c r="X239" s="4">
        <f>(Table1[[#This Row],[2024 F &amp; R]]-Table1[[#This Row],[2023 F &amp; R]])/Table1[[#This Row],[2023 F &amp; R]]</f>
        <v>0.37083369204585354</v>
      </c>
      <c r="Y239">
        <v>229</v>
      </c>
      <c r="Z239" t="s">
        <v>65</v>
      </c>
      <c r="AA239" t="s">
        <v>47</v>
      </c>
      <c r="AB239" t="s">
        <v>35</v>
      </c>
      <c r="AD239"/>
    </row>
    <row r="240" spans="1:30" x14ac:dyDescent="0.35">
      <c r="A240">
        <v>313001</v>
      </c>
      <c r="B240" t="s">
        <v>392</v>
      </c>
      <c r="C240">
        <v>1925</v>
      </c>
      <c r="D240">
        <v>1925</v>
      </c>
      <c r="F240" t="s">
        <v>606</v>
      </c>
      <c r="G240">
        <v>121</v>
      </c>
      <c r="H240" t="s">
        <v>607</v>
      </c>
      <c r="I240" t="s">
        <v>606</v>
      </c>
      <c r="J240">
        <v>121</v>
      </c>
      <c r="K240">
        <v>10240</v>
      </c>
      <c r="L240" t="s">
        <v>33</v>
      </c>
      <c r="M240" t="s">
        <v>41</v>
      </c>
      <c r="N240" t="s">
        <v>35</v>
      </c>
      <c r="O240" t="s">
        <v>35</v>
      </c>
      <c r="P240">
        <v>224</v>
      </c>
      <c r="Q240">
        <v>227</v>
      </c>
      <c r="R240" s="4">
        <f>(Table1[[#This Row],[ADM Counts]]-Table1[[#This Row],[ADM count (PEBT DB)]])/Table1[[#This Row],[ADM Counts]]</f>
        <v>-1.3392857142857142E-2</v>
      </c>
      <c r="S240">
        <v>231</v>
      </c>
      <c r="T240">
        <v>209</v>
      </c>
      <c r="U240" s="4">
        <f>(Table1[[#This Row],[2024 Highest Days Enrollment]]-Table1[[#This Row],[2023 Highest Days Enrollment]])/Table1[[#This Row],[2023 Highest Days Enrollment]]</f>
        <v>-9.5238095238095233E-2</v>
      </c>
      <c r="V240">
        <v>59</v>
      </c>
      <c r="W240">
        <v>86</v>
      </c>
      <c r="X240" s="4">
        <f>(Table1[[#This Row],[2024 F &amp; R]]-Table1[[#This Row],[2023 F &amp; R]])/Table1[[#This Row],[2023 F &amp; R]]</f>
        <v>0.4576271186440678</v>
      </c>
      <c r="Y240">
        <v>71</v>
      </c>
      <c r="Z240" t="s">
        <v>65</v>
      </c>
      <c r="AA240" t="s">
        <v>37</v>
      </c>
      <c r="AB240" t="s">
        <v>35</v>
      </c>
      <c r="AD240"/>
    </row>
    <row r="241" spans="1:30" x14ac:dyDescent="0.35">
      <c r="A241">
        <v>522001</v>
      </c>
      <c r="B241" t="s">
        <v>62</v>
      </c>
      <c r="C241">
        <v>1947</v>
      </c>
      <c r="D241">
        <v>1947</v>
      </c>
      <c r="F241" t="s">
        <v>608</v>
      </c>
      <c r="G241">
        <v>177</v>
      </c>
      <c r="H241" t="s">
        <v>609</v>
      </c>
      <c r="I241" t="s">
        <v>608</v>
      </c>
      <c r="J241">
        <v>177</v>
      </c>
      <c r="K241">
        <v>10352</v>
      </c>
      <c r="L241" t="s">
        <v>33</v>
      </c>
      <c r="M241" t="s">
        <v>41</v>
      </c>
      <c r="N241" t="s">
        <v>35</v>
      </c>
      <c r="O241" t="s">
        <v>46</v>
      </c>
      <c r="P241">
        <v>224</v>
      </c>
      <c r="Q241">
        <v>228</v>
      </c>
      <c r="R241" s="4">
        <f>(Table1[[#This Row],[ADM Counts]]-Table1[[#This Row],[ADM count (PEBT DB)]])/Table1[[#This Row],[ADM Counts]]</f>
        <v>-1.7857142857142856E-2</v>
      </c>
      <c r="S241">
        <v>229</v>
      </c>
      <c r="T241">
        <v>222</v>
      </c>
      <c r="U241" s="4">
        <f>(Table1[[#This Row],[2024 Highest Days Enrollment]]-Table1[[#This Row],[2023 Highest Days Enrollment]])/Table1[[#This Row],[2023 Highest Days Enrollment]]</f>
        <v>-3.0567685589519649E-2</v>
      </c>
      <c r="V241">
        <v>103</v>
      </c>
      <c r="W241">
        <v>156.59899999999999</v>
      </c>
      <c r="X241" s="4">
        <f>(Table1[[#This Row],[2024 F &amp; R]]-Table1[[#This Row],[2023 F &amp; R]])/Table1[[#This Row],[2023 F &amp; R]]</f>
        <v>0.52037864077669893</v>
      </c>
      <c r="Y241">
        <v>134</v>
      </c>
      <c r="Z241" t="s">
        <v>65</v>
      </c>
      <c r="AA241" t="s">
        <v>37</v>
      </c>
      <c r="AB241" t="s">
        <v>35</v>
      </c>
      <c r="AD241"/>
    </row>
    <row r="242" spans="1:30" x14ac:dyDescent="0.35">
      <c r="A242">
        <v>3013001</v>
      </c>
      <c r="B242" t="s">
        <v>610</v>
      </c>
      <c r="C242">
        <v>2205</v>
      </c>
      <c r="D242">
        <v>2205</v>
      </c>
      <c r="F242" t="s">
        <v>611</v>
      </c>
      <c r="G242">
        <v>5296</v>
      </c>
      <c r="H242" t="s">
        <v>612</v>
      </c>
      <c r="I242" t="s">
        <v>611</v>
      </c>
      <c r="J242">
        <v>5296</v>
      </c>
      <c r="K242">
        <v>11130</v>
      </c>
      <c r="L242" t="s">
        <v>33</v>
      </c>
      <c r="M242" t="s">
        <v>41</v>
      </c>
      <c r="N242" t="s">
        <v>46</v>
      </c>
      <c r="O242" t="s">
        <v>46</v>
      </c>
      <c r="P242">
        <v>225</v>
      </c>
      <c r="Q242">
        <v>231</v>
      </c>
      <c r="R242" s="4">
        <f>(Table1[[#This Row],[ADM Counts]]-Table1[[#This Row],[ADM count (PEBT DB)]])/Table1[[#This Row],[ADM Counts]]</f>
        <v>-2.6666666666666668E-2</v>
      </c>
      <c r="S242">
        <v>234</v>
      </c>
      <c r="T242">
        <v>282</v>
      </c>
      <c r="U242" s="4">
        <f>(Table1[[#This Row],[2024 Highest Days Enrollment]]-Table1[[#This Row],[2023 Highest Days Enrollment]])/Table1[[#This Row],[2023 Highest Days Enrollment]]</f>
        <v>0.20512820512820512</v>
      </c>
      <c r="V242">
        <v>167.31</v>
      </c>
      <c r="W242">
        <v>201.63</v>
      </c>
      <c r="X242" s="4">
        <f>(Table1[[#This Row],[2024 F &amp; R]]-Table1[[#This Row],[2023 F &amp; R]])/Table1[[#This Row],[2023 F &amp; R]]</f>
        <v>0.20512820512820509</v>
      </c>
      <c r="Y242">
        <v>231</v>
      </c>
      <c r="Z242" t="s">
        <v>189</v>
      </c>
      <c r="AA242" t="s">
        <v>47</v>
      </c>
      <c r="AB242" t="s">
        <v>35</v>
      </c>
      <c r="AD242"/>
    </row>
    <row r="243" spans="1:30" x14ac:dyDescent="0.35">
      <c r="A243">
        <v>1023001</v>
      </c>
      <c r="B243" t="s">
        <v>128</v>
      </c>
      <c r="C243">
        <v>2002</v>
      </c>
      <c r="D243">
        <v>2002</v>
      </c>
      <c r="F243" t="s">
        <v>613</v>
      </c>
      <c r="G243">
        <v>311</v>
      </c>
      <c r="H243" t="s">
        <v>614</v>
      </c>
      <c r="I243" t="s">
        <v>613</v>
      </c>
      <c r="J243">
        <v>311</v>
      </c>
      <c r="K243">
        <v>10453</v>
      </c>
      <c r="L243" t="s">
        <v>33</v>
      </c>
      <c r="M243" t="s">
        <v>41</v>
      </c>
      <c r="N243" t="s">
        <v>46</v>
      </c>
      <c r="O243" t="s">
        <v>46</v>
      </c>
      <c r="P243">
        <v>226</v>
      </c>
      <c r="Q243">
        <v>234</v>
      </c>
      <c r="R243" s="4">
        <f>(Table1[[#This Row],[ADM Counts]]-Table1[[#This Row],[ADM count (PEBT DB)]])/Table1[[#This Row],[ADM Counts]]</f>
        <v>-3.5398230088495575E-2</v>
      </c>
      <c r="S243">
        <v>235</v>
      </c>
      <c r="T243">
        <v>233</v>
      </c>
      <c r="U243" s="4">
        <f>(Table1[[#This Row],[2024 Highest Days Enrollment]]-Table1[[#This Row],[2023 Highest Days Enrollment]])/Table1[[#This Row],[2023 Highest Days Enrollment]]</f>
        <v>-8.5106382978723406E-3</v>
      </c>
      <c r="V243">
        <v>155.899</v>
      </c>
      <c r="W243">
        <v>172.42</v>
      </c>
      <c r="X243" s="4">
        <f>(Table1[[#This Row],[2024 F &amp; R]]-Table1[[#This Row],[2023 F &amp; R]])/Table1[[#This Row],[2023 F &amp; R]]</f>
        <v>0.10597245652634069</v>
      </c>
      <c r="Y243">
        <v>234</v>
      </c>
      <c r="Z243" t="s">
        <v>286</v>
      </c>
      <c r="AA243" t="s">
        <v>47</v>
      </c>
      <c r="AB243" t="s">
        <v>35</v>
      </c>
      <c r="AD243"/>
    </row>
    <row r="244" spans="1:30" x14ac:dyDescent="0.35">
      <c r="A244">
        <v>2616002</v>
      </c>
      <c r="B244" t="s">
        <v>615</v>
      </c>
      <c r="C244">
        <v>2181</v>
      </c>
      <c r="D244">
        <v>2181</v>
      </c>
      <c r="F244" t="s">
        <v>616</v>
      </c>
      <c r="G244">
        <v>927</v>
      </c>
      <c r="H244" t="s">
        <v>617</v>
      </c>
      <c r="I244" t="s">
        <v>616</v>
      </c>
      <c r="J244">
        <v>927</v>
      </c>
      <c r="K244">
        <v>10969</v>
      </c>
      <c r="L244" t="s">
        <v>33</v>
      </c>
      <c r="M244" t="s">
        <v>41</v>
      </c>
      <c r="N244" t="s">
        <v>46</v>
      </c>
      <c r="O244" t="s">
        <v>46</v>
      </c>
      <c r="P244">
        <v>226</v>
      </c>
      <c r="Q244">
        <v>226</v>
      </c>
      <c r="R244" s="4">
        <f>(Table1[[#This Row],[ADM Counts]]-Table1[[#This Row],[ADM count (PEBT DB)]])/Table1[[#This Row],[ADM Counts]]</f>
        <v>0</v>
      </c>
      <c r="S244">
        <v>259</v>
      </c>
      <c r="T244">
        <v>268</v>
      </c>
      <c r="U244" s="4">
        <f>(Table1[[#This Row],[2024 Highest Days Enrollment]]-Table1[[#This Row],[2023 Highest Days Enrollment]])/Table1[[#This Row],[2023 Highest Days Enrollment]]</f>
        <v>3.4749034749034749E-2</v>
      </c>
      <c r="V244">
        <v>174.126</v>
      </c>
      <c r="W244">
        <v>180.17599999999999</v>
      </c>
      <c r="X244" s="4">
        <f>(Table1[[#This Row],[2024 F &amp; R]]-Table1[[#This Row],[2023 F &amp; R]])/Table1[[#This Row],[2023 F &amp; R]]</f>
        <v>3.4744954802843821E-2</v>
      </c>
      <c r="Y244">
        <v>226</v>
      </c>
      <c r="Z244" t="s">
        <v>189</v>
      </c>
      <c r="AA244" t="s">
        <v>47</v>
      </c>
      <c r="AB244" t="s">
        <v>35</v>
      </c>
      <c r="AD244"/>
    </row>
    <row r="245" spans="1:30" x14ac:dyDescent="0.35">
      <c r="A245">
        <v>2712001</v>
      </c>
      <c r="B245" t="s">
        <v>618</v>
      </c>
      <c r="C245">
        <v>3461</v>
      </c>
      <c r="D245">
        <v>2190</v>
      </c>
      <c r="E245">
        <v>2190</v>
      </c>
      <c r="F245" t="s">
        <v>619</v>
      </c>
      <c r="G245">
        <v>3461</v>
      </c>
      <c r="H245" t="s">
        <v>620</v>
      </c>
      <c r="I245" t="s">
        <v>621</v>
      </c>
      <c r="J245">
        <v>3461</v>
      </c>
      <c r="K245">
        <v>15995</v>
      </c>
      <c r="L245" t="s">
        <v>33</v>
      </c>
      <c r="M245" t="s">
        <v>34</v>
      </c>
      <c r="N245" t="s">
        <v>35</v>
      </c>
      <c r="O245" t="s">
        <v>35</v>
      </c>
      <c r="P245">
        <v>228</v>
      </c>
      <c r="Q245">
        <v>228</v>
      </c>
      <c r="R245" s="4">
        <f>(Table1[[#This Row],[ADM Counts]]-Table1[[#This Row],[ADM count (PEBT DB)]])/Table1[[#This Row],[ADM Counts]]</f>
        <v>0</v>
      </c>
      <c r="S245">
        <v>170</v>
      </c>
      <c r="T245">
        <v>153</v>
      </c>
      <c r="U245" s="4">
        <f>(Table1[[#This Row],[2024 Highest Days Enrollment]]-Table1[[#This Row],[2023 Highest Days Enrollment]])/Table1[[#This Row],[2023 Highest Days Enrollment]]</f>
        <v>-0.1</v>
      </c>
      <c r="V245">
        <v>68</v>
      </c>
      <c r="W245">
        <v>69</v>
      </c>
      <c r="X245" s="4">
        <f>(Table1[[#This Row],[2024 F &amp; R]]-Table1[[#This Row],[2023 F &amp; R]])/Table1[[#This Row],[2023 F &amp; R]]</f>
        <v>1.4705882352941176E-2</v>
      </c>
      <c r="Y245">
        <v>115</v>
      </c>
      <c r="Z245" t="s">
        <v>65</v>
      </c>
      <c r="AA245" t="s">
        <v>37</v>
      </c>
      <c r="AB245" t="s">
        <v>35</v>
      </c>
      <c r="AD245"/>
    </row>
    <row r="246" spans="1:30" x14ac:dyDescent="0.35">
      <c r="A246">
        <v>1015001</v>
      </c>
      <c r="B246" t="s">
        <v>461</v>
      </c>
      <c r="C246">
        <v>1990</v>
      </c>
      <c r="D246">
        <v>1990</v>
      </c>
      <c r="F246" t="s">
        <v>622</v>
      </c>
      <c r="G246">
        <v>267</v>
      </c>
      <c r="H246" t="s">
        <v>623</v>
      </c>
      <c r="I246" t="s">
        <v>622</v>
      </c>
      <c r="J246">
        <v>267</v>
      </c>
      <c r="K246">
        <v>14197</v>
      </c>
      <c r="L246" t="s">
        <v>33</v>
      </c>
      <c r="M246" t="s">
        <v>41</v>
      </c>
      <c r="N246" t="s">
        <v>46</v>
      </c>
      <c r="O246" t="s">
        <v>46</v>
      </c>
      <c r="P246">
        <v>229</v>
      </c>
      <c r="Q246">
        <v>222</v>
      </c>
      <c r="R246" s="4">
        <f>(Table1[[#This Row],[ADM Counts]]-Table1[[#This Row],[ADM count (PEBT DB)]])/Table1[[#This Row],[ADM Counts]]</f>
        <v>3.0567685589519649E-2</v>
      </c>
      <c r="S246">
        <v>212</v>
      </c>
      <c r="T246">
        <v>237</v>
      </c>
      <c r="U246" s="4">
        <f>(Table1[[#This Row],[2024 Highest Days Enrollment]]-Table1[[#This Row],[2023 Highest Days Enrollment]])/Table1[[#This Row],[2023 Highest Days Enrollment]]</f>
        <v>0.11792452830188679</v>
      </c>
      <c r="V246">
        <v>145.31800000000001</v>
      </c>
      <c r="W246">
        <v>184.054</v>
      </c>
      <c r="X246" s="4">
        <f>(Table1[[#This Row],[2024 F &amp; R]]-Table1[[#This Row],[2023 F &amp; R]])/Table1[[#This Row],[2023 F &amp; R]]</f>
        <v>0.26656023341912211</v>
      </c>
      <c r="Y246">
        <v>222</v>
      </c>
      <c r="Z246" t="s">
        <v>69</v>
      </c>
      <c r="AA246" t="s">
        <v>47</v>
      </c>
      <c r="AB246" t="s">
        <v>35</v>
      </c>
      <c r="AD246"/>
    </row>
    <row r="247" spans="1:30" x14ac:dyDescent="0.35">
      <c r="A247">
        <v>2616011</v>
      </c>
      <c r="B247" t="s">
        <v>357</v>
      </c>
      <c r="C247">
        <v>2180</v>
      </c>
      <c r="D247">
        <v>2180</v>
      </c>
      <c r="F247" t="s">
        <v>624</v>
      </c>
      <c r="G247">
        <v>879</v>
      </c>
      <c r="H247" t="s">
        <v>625</v>
      </c>
      <c r="I247" t="s">
        <v>624</v>
      </c>
      <c r="J247">
        <v>879</v>
      </c>
      <c r="K247">
        <v>11044</v>
      </c>
      <c r="L247" t="s">
        <v>33</v>
      </c>
      <c r="M247" t="s">
        <v>41</v>
      </c>
      <c r="N247" t="s">
        <v>46</v>
      </c>
      <c r="O247" t="s">
        <v>46</v>
      </c>
      <c r="P247">
        <v>229</v>
      </c>
      <c r="Q247">
        <v>226</v>
      </c>
      <c r="R247" s="4">
        <f>(Table1[[#This Row],[ADM Counts]]-Table1[[#This Row],[ADM count (PEBT DB)]])/Table1[[#This Row],[ADM Counts]]</f>
        <v>1.3100436681222707E-2</v>
      </c>
      <c r="S247">
        <v>225</v>
      </c>
      <c r="T247">
        <v>236</v>
      </c>
      <c r="U247" s="4">
        <f>(Table1[[#This Row],[2024 Highest Days Enrollment]]-Table1[[#This Row],[2023 Highest Days Enrollment]])/Table1[[#This Row],[2023 Highest Days Enrollment]]</f>
        <v>4.8888888888888891E-2</v>
      </c>
      <c r="V247">
        <v>145.19300000000001</v>
      </c>
      <c r="W247">
        <v>158.27600000000001</v>
      </c>
      <c r="X247" s="4">
        <f>(Table1[[#This Row],[2024 F &amp; R]]-Table1[[#This Row],[2023 F &amp; R]])/Table1[[#This Row],[2023 F &amp; R]]</f>
        <v>9.0107649817828664E-2</v>
      </c>
      <c r="Y247">
        <v>226</v>
      </c>
      <c r="Z247" t="s">
        <v>65</v>
      </c>
      <c r="AA247" t="s">
        <v>47</v>
      </c>
      <c r="AB247" t="s">
        <v>35</v>
      </c>
      <c r="AD247"/>
    </row>
    <row r="248" spans="1:30" x14ac:dyDescent="0.35">
      <c r="A248">
        <v>3105002</v>
      </c>
      <c r="B248" t="s">
        <v>408</v>
      </c>
      <c r="C248">
        <v>2217</v>
      </c>
      <c r="D248">
        <v>2217</v>
      </c>
      <c r="F248" t="s">
        <v>626</v>
      </c>
      <c r="G248">
        <v>1082</v>
      </c>
      <c r="H248" t="s">
        <v>627</v>
      </c>
      <c r="I248" t="s">
        <v>626</v>
      </c>
      <c r="J248">
        <v>1082</v>
      </c>
      <c r="K248">
        <v>11154</v>
      </c>
      <c r="L248" t="s">
        <v>33</v>
      </c>
      <c r="M248" t="s">
        <v>41</v>
      </c>
      <c r="N248" t="s">
        <v>46</v>
      </c>
      <c r="O248" t="s">
        <v>46</v>
      </c>
      <c r="P248">
        <v>229</v>
      </c>
      <c r="Q248">
        <v>252</v>
      </c>
      <c r="R248" s="4">
        <f>(Table1[[#This Row],[ADM Counts]]-Table1[[#This Row],[ADM count (PEBT DB)]])/Table1[[#This Row],[ADM Counts]]</f>
        <v>-0.10043668122270742</v>
      </c>
      <c r="S248">
        <v>266</v>
      </c>
      <c r="T248">
        <v>258</v>
      </c>
      <c r="U248" s="4">
        <f>(Table1[[#This Row],[2024 Highest Days Enrollment]]-Table1[[#This Row],[2023 Highest Days Enrollment]])/Table1[[#This Row],[2023 Highest Days Enrollment]]</f>
        <v>-3.007518796992481E-2</v>
      </c>
      <c r="V248">
        <v>171.464</v>
      </c>
      <c r="W248">
        <v>166.30699999999999</v>
      </c>
      <c r="X248" s="4">
        <f>(Table1[[#This Row],[2024 F &amp; R]]-Table1[[#This Row],[2023 F &amp; R]])/Table1[[#This Row],[2023 F &amp; R]]</f>
        <v>-3.0076284234591581E-2</v>
      </c>
      <c r="Y248">
        <v>252</v>
      </c>
      <c r="Z248" t="s">
        <v>153</v>
      </c>
      <c r="AA248" t="s">
        <v>47</v>
      </c>
      <c r="AB248" t="s">
        <v>35</v>
      </c>
      <c r="AD248"/>
    </row>
    <row r="249" spans="1:30" x14ac:dyDescent="0.35">
      <c r="A249">
        <v>3604001</v>
      </c>
      <c r="B249" t="s">
        <v>628</v>
      </c>
      <c r="C249">
        <v>2253</v>
      </c>
      <c r="D249">
        <v>2253</v>
      </c>
      <c r="F249" t="s">
        <v>629</v>
      </c>
      <c r="G249">
        <v>1291</v>
      </c>
      <c r="H249" t="s">
        <v>630</v>
      </c>
      <c r="I249" t="s">
        <v>631</v>
      </c>
      <c r="J249">
        <v>1291</v>
      </c>
      <c r="K249">
        <v>11299</v>
      </c>
      <c r="L249" t="s">
        <v>33</v>
      </c>
      <c r="M249" t="s">
        <v>41</v>
      </c>
      <c r="N249" t="s">
        <v>46</v>
      </c>
      <c r="O249" t="s">
        <v>46</v>
      </c>
      <c r="P249">
        <v>229</v>
      </c>
      <c r="Q249">
        <v>229</v>
      </c>
      <c r="R249" s="4">
        <f>(Table1[[#This Row],[ADM Counts]]-Table1[[#This Row],[ADM count (PEBT DB)]])/Table1[[#This Row],[ADM Counts]]</f>
        <v>0</v>
      </c>
      <c r="S249">
        <v>253</v>
      </c>
      <c r="T249">
        <v>265</v>
      </c>
      <c r="U249" s="4">
        <f>(Table1[[#This Row],[2024 Highest Days Enrollment]]-Table1[[#This Row],[2023 Highest Days Enrollment]])/Table1[[#This Row],[2023 Highest Days Enrollment]]</f>
        <v>4.7430830039525688E-2</v>
      </c>
      <c r="V249">
        <v>169.68700000000001</v>
      </c>
      <c r="W249">
        <v>221.381</v>
      </c>
      <c r="X249" s="4">
        <f>(Table1[[#This Row],[2024 F &amp; R]]-Table1[[#This Row],[2023 F &amp; R]])/Table1[[#This Row],[2023 F &amp; R]]</f>
        <v>0.30464325493408445</v>
      </c>
      <c r="Y249">
        <v>229</v>
      </c>
      <c r="Z249" t="s">
        <v>171</v>
      </c>
      <c r="AA249" t="s">
        <v>47</v>
      </c>
      <c r="AB249" t="s">
        <v>35</v>
      </c>
      <c r="AD249"/>
    </row>
    <row r="250" spans="1:30" x14ac:dyDescent="0.35">
      <c r="A250">
        <v>1811002</v>
      </c>
      <c r="B250" t="s">
        <v>51</v>
      </c>
      <c r="C250">
        <v>2057</v>
      </c>
      <c r="D250">
        <v>2057</v>
      </c>
      <c r="F250" t="s">
        <v>632</v>
      </c>
      <c r="G250">
        <v>467</v>
      </c>
      <c r="H250" t="s">
        <v>633</v>
      </c>
      <c r="I250" t="s">
        <v>632</v>
      </c>
      <c r="J250">
        <v>467</v>
      </c>
      <c r="K250">
        <v>10557</v>
      </c>
      <c r="L250" t="s">
        <v>33</v>
      </c>
      <c r="M250" t="s">
        <v>41</v>
      </c>
      <c r="N250" t="s">
        <v>46</v>
      </c>
      <c r="O250" t="s">
        <v>46</v>
      </c>
      <c r="P250">
        <v>230</v>
      </c>
      <c r="Q250">
        <v>233</v>
      </c>
      <c r="R250" s="4">
        <f>(Table1[[#This Row],[ADM Counts]]-Table1[[#This Row],[ADM count (PEBT DB)]])/Table1[[#This Row],[ADM Counts]]</f>
        <v>-1.3043478260869565E-2</v>
      </c>
      <c r="S250">
        <v>231</v>
      </c>
      <c r="T250">
        <v>216</v>
      </c>
      <c r="U250" s="4">
        <f>(Table1[[#This Row],[2024 Highest Days Enrollment]]-Table1[[#This Row],[2023 Highest Days Enrollment]])/Table1[[#This Row],[2023 Highest Days Enrollment]]</f>
        <v>-6.4935064935064929E-2</v>
      </c>
      <c r="V250">
        <v>169.87700000000001</v>
      </c>
      <c r="W250">
        <v>162.43199999999999</v>
      </c>
      <c r="X250" s="4">
        <f>(Table1[[#This Row],[2024 F &amp; R]]-Table1[[#This Row],[2023 F &amp; R]])/Table1[[#This Row],[2023 F &amp; R]]</f>
        <v>-4.3825826921831804E-2</v>
      </c>
      <c r="Y250">
        <v>233</v>
      </c>
      <c r="Z250" t="s">
        <v>42</v>
      </c>
      <c r="AA250" t="s">
        <v>47</v>
      </c>
      <c r="AB250" t="s">
        <v>35</v>
      </c>
      <c r="AD250"/>
    </row>
    <row r="251" spans="1:30" x14ac:dyDescent="0.35">
      <c r="A251">
        <v>1811002</v>
      </c>
      <c r="B251" t="s">
        <v>51</v>
      </c>
      <c r="C251">
        <v>2057</v>
      </c>
      <c r="D251">
        <v>2057</v>
      </c>
      <c r="F251" t="s">
        <v>634</v>
      </c>
      <c r="G251">
        <v>486</v>
      </c>
      <c r="H251" t="s">
        <v>635</v>
      </c>
      <c r="I251" t="s">
        <v>634</v>
      </c>
      <c r="J251">
        <v>486</v>
      </c>
      <c r="K251">
        <v>10553</v>
      </c>
      <c r="L251" t="s">
        <v>33</v>
      </c>
      <c r="M251" t="s">
        <v>41</v>
      </c>
      <c r="N251" t="s">
        <v>46</v>
      </c>
      <c r="O251" t="s">
        <v>46</v>
      </c>
      <c r="P251">
        <v>230</v>
      </c>
      <c r="Q251">
        <v>230</v>
      </c>
      <c r="R251" s="4">
        <f>(Table1[[#This Row],[ADM Counts]]-Table1[[#This Row],[ADM count (PEBT DB)]])/Table1[[#This Row],[ADM Counts]]</f>
        <v>0</v>
      </c>
      <c r="S251">
        <v>229</v>
      </c>
      <c r="T251">
        <v>243</v>
      </c>
      <c r="U251" s="4">
        <f>(Table1[[#This Row],[2024 Highest Days Enrollment]]-Table1[[#This Row],[2023 Highest Days Enrollment]])/Table1[[#This Row],[2023 Highest Days Enrollment]]</f>
        <v>6.1135371179039298E-2</v>
      </c>
      <c r="V251">
        <v>168.40700000000001</v>
      </c>
      <c r="W251">
        <v>182.73599999999999</v>
      </c>
      <c r="X251" s="4">
        <f>(Table1[[#This Row],[2024 F &amp; R]]-Table1[[#This Row],[2023 F &amp; R]])/Table1[[#This Row],[2023 F &amp; R]]</f>
        <v>8.5085536824478669E-2</v>
      </c>
      <c r="Y251">
        <v>230</v>
      </c>
      <c r="Z251" t="s">
        <v>82</v>
      </c>
      <c r="AA251" t="s">
        <v>47</v>
      </c>
      <c r="AB251" t="s">
        <v>35</v>
      </c>
      <c r="AD251"/>
    </row>
    <row r="252" spans="1:30" x14ac:dyDescent="0.35">
      <c r="A252">
        <v>2616011</v>
      </c>
      <c r="B252" t="s">
        <v>357</v>
      </c>
      <c r="C252">
        <v>2180</v>
      </c>
      <c r="D252">
        <v>2180</v>
      </c>
      <c r="F252" t="s">
        <v>636</v>
      </c>
      <c r="G252">
        <v>861</v>
      </c>
      <c r="H252" t="s">
        <v>637</v>
      </c>
      <c r="I252" t="s">
        <v>636</v>
      </c>
      <c r="J252">
        <v>861</v>
      </c>
      <c r="K252">
        <v>11030</v>
      </c>
      <c r="L252" t="s">
        <v>33</v>
      </c>
      <c r="M252" t="s">
        <v>41</v>
      </c>
      <c r="N252" t="s">
        <v>35</v>
      </c>
      <c r="O252" t="s">
        <v>46</v>
      </c>
      <c r="P252">
        <v>230</v>
      </c>
      <c r="Q252">
        <v>231</v>
      </c>
      <c r="R252" s="4">
        <f>(Table1[[#This Row],[ADM Counts]]-Table1[[#This Row],[ADM count (PEBT DB)]])/Table1[[#This Row],[ADM Counts]]</f>
        <v>-4.3478260869565218E-3</v>
      </c>
      <c r="S252">
        <v>228</v>
      </c>
      <c r="T252">
        <v>236</v>
      </c>
      <c r="U252" s="4">
        <f>(Table1[[#This Row],[2024 Highest Days Enrollment]]-Table1[[#This Row],[2023 Highest Days Enrollment]])/Table1[[#This Row],[2023 Highest Days Enrollment]]</f>
        <v>3.5087719298245612E-2</v>
      </c>
      <c r="V252">
        <v>47</v>
      </c>
      <c r="W252">
        <v>153.12899999999999</v>
      </c>
      <c r="X252" s="4">
        <f>(Table1[[#This Row],[2024 F &amp; R]]-Table1[[#This Row],[2023 F &amp; R]])/Table1[[#This Row],[2023 F &amp; R]]</f>
        <v>2.258063829787234</v>
      </c>
      <c r="Y252">
        <v>62</v>
      </c>
      <c r="Z252" t="s">
        <v>65</v>
      </c>
      <c r="AA252" t="s">
        <v>37</v>
      </c>
      <c r="AB252" t="s">
        <v>35</v>
      </c>
      <c r="AD252"/>
    </row>
    <row r="253" spans="1:30" x14ac:dyDescent="0.35">
      <c r="A253">
        <v>1516002</v>
      </c>
      <c r="B253" t="s">
        <v>638</v>
      </c>
      <c r="C253">
        <v>2045</v>
      </c>
      <c r="D253">
        <v>2045</v>
      </c>
      <c r="F253" t="s">
        <v>639</v>
      </c>
      <c r="G253">
        <v>3356</v>
      </c>
      <c r="H253" t="s">
        <v>640</v>
      </c>
      <c r="I253" t="s">
        <v>639</v>
      </c>
      <c r="J253">
        <v>3356</v>
      </c>
      <c r="K253">
        <v>10519</v>
      </c>
      <c r="L253" t="s">
        <v>33</v>
      </c>
      <c r="M253" t="s">
        <v>34</v>
      </c>
      <c r="N253" t="s">
        <v>46</v>
      </c>
      <c r="O253" t="s">
        <v>46</v>
      </c>
      <c r="P253">
        <v>230</v>
      </c>
      <c r="Q253">
        <v>226</v>
      </c>
      <c r="R253" s="4">
        <f>(Table1[[#This Row],[ADM Counts]]-Table1[[#This Row],[ADM count (PEBT DB)]])/Table1[[#This Row],[ADM Counts]]</f>
        <v>1.7391304347826087E-2</v>
      </c>
      <c r="S253">
        <v>206</v>
      </c>
      <c r="T253">
        <v>204</v>
      </c>
      <c r="U253" s="4">
        <f>(Table1[[#This Row],[2024 Highest Days Enrollment]]-Table1[[#This Row],[2023 Highest Days Enrollment]])/Table1[[#This Row],[2023 Highest Days Enrollment]]</f>
        <v>-9.7087378640776691E-3</v>
      </c>
      <c r="V253">
        <v>173.95400000000001</v>
      </c>
      <c r="W253">
        <v>165.292</v>
      </c>
      <c r="X253" s="4">
        <f>(Table1[[#This Row],[2024 F &amp; R]]-Table1[[#This Row],[2023 F &amp; R]])/Table1[[#This Row],[2023 F &amp; R]]</f>
        <v>-4.9794773330880608E-2</v>
      </c>
      <c r="Y253">
        <v>226</v>
      </c>
      <c r="Z253" t="s">
        <v>50</v>
      </c>
      <c r="AA253" t="s">
        <v>47</v>
      </c>
      <c r="AB253" t="s">
        <v>35</v>
      </c>
      <c r="AD253"/>
    </row>
    <row r="254" spans="1:30" x14ac:dyDescent="0.35">
      <c r="A254">
        <v>3019001</v>
      </c>
      <c r="B254" t="s">
        <v>641</v>
      </c>
      <c r="C254">
        <v>2209</v>
      </c>
      <c r="D254">
        <v>2209</v>
      </c>
      <c r="F254" t="s">
        <v>642</v>
      </c>
      <c r="G254">
        <v>1060</v>
      </c>
      <c r="H254" t="s">
        <v>642</v>
      </c>
      <c r="I254" t="s">
        <v>642</v>
      </c>
      <c r="J254">
        <v>1060</v>
      </c>
      <c r="K254">
        <v>11144</v>
      </c>
      <c r="L254" t="s">
        <v>33</v>
      </c>
      <c r="M254" t="s">
        <v>41</v>
      </c>
      <c r="N254" t="s">
        <v>46</v>
      </c>
      <c r="O254" t="s">
        <v>46</v>
      </c>
      <c r="P254">
        <v>231</v>
      </c>
      <c r="Q254">
        <v>231</v>
      </c>
      <c r="R254" s="4">
        <f>(Table1[[#This Row],[ADM Counts]]-Table1[[#This Row],[ADM count (PEBT DB)]])/Table1[[#This Row],[ADM Counts]]</f>
        <v>0</v>
      </c>
      <c r="S254">
        <v>285</v>
      </c>
      <c r="T254">
        <v>253</v>
      </c>
      <c r="U254" s="4">
        <f>(Table1[[#This Row],[2024 Highest Days Enrollment]]-Table1[[#This Row],[2023 Highest Days Enrollment]])/Table1[[#This Row],[2023 Highest Days Enrollment]]</f>
        <v>-0.11228070175438597</v>
      </c>
      <c r="V254">
        <v>183.14099999999999</v>
      </c>
      <c r="W254">
        <v>187.87799999999999</v>
      </c>
      <c r="X254" s="4">
        <f>(Table1[[#This Row],[2024 F &amp; R]]-Table1[[#This Row],[2023 F &amp; R]])/Table1[[#This Row],[2023 F &amp; R]]</f>
        <v>2.5865316886988687E-2</v>
      </c>
      <c r="Y254">
        <v>231</v>
      </c>
      <c r="Z254" t="s">
        <v>189</v>
      </c>
      <c r="AA254" t="s">
        <v>47</v>
      </c>
      <c r="AB254" t="s">
        <v>35</v>
      </c>
      <c r="AD254"/>
    </row>
    <row r="255" spans="1:30" x14ac:dyDescent="0.35">
      <c r="A255">
        <v>2616011</v>
      </c>
      <c r="B255" t="s">
        <v>357</v>
      </c>
      <c r="C255">
        <v>2180</v>
      </c>
      <c r="D255">
        <v>2180</v>
      </c>
      <c r="F255" t="s">
        <v>643</v>
      </c>
      <c r="G255">
        <v>896</v>
      </c>
      <c r="H255" t="s">
        <v>644</v>
      </c>
      <c r="I255" t="s">
        <v>643</v>
      </c>
      <c r="J255">
        <v>896</v>
      </c>
      <c r="K255">
        <v>11057</v>
      </c>
      <c r="L255" t="s">
        <v>33</v>
      </c>
      <c r="M255" t="s">
        <v>41</v>
      </c>
      <c r="N255" t="s">
        <v>46</v>
      </c>
      <c r="O255" t="s">
        <v>46</v>
      </c>
      <c r="P255">
        <v>232</v>
      </c>
      <c r="Q255">
        <v>231</v>
      </c>
      <c r="R255" s="4">
        <f>(Table1[[#This Row],[ADM Counts]]-Table1[[#This Row],[ADM count (PEBT DB)]])/Table1[[#This Row],[ADM Counts]]</f>
        <v>4.3103448275862068E-3</v>
      </c>
      <c r="S255">
        <v>232</v>
      </c>
      <c r="T255">
        <v>271</v>
      </c>
      <c r="U255" s="4">
        <f>(Table1[[#This Row],[2024 Highest Days Enrollment]]-Table1[[#This Row],[2023 Highest Days Enrollment]])/Table1[[#This Row],[2023 Highest Days Enrollment]]</f>
        <v>0.16810344827586207</v>
      </c>
      <c r="V255">
        <v>151.88999999999999</v>
      </c>
      <c r="W255">
        <v>180.79499999999999</v>
      </c>
      <c r="X255" s="4">
        <f>(Table1[[#This Row],[2024 F &amp; R]]-Table1[[#This Row],[2023 F &amp; R]])/Table1[[#This Row],[2023 F &amp; R]]</f>
        <v>0.19030219237606164</v>
      </c>
      <c r="Y255">
        <v>231</v>
      </c>
      <c r="Z255" t="s">
        <v>189</v>
      </c>
      <c r="AA255" t="s">
        <v>47</v>
      </c>
      <c r="AB255" t="s">
        <v>35</v>
      </c>
      <c r="AD255"/>
    </row>
    <row r="256" spans="1:30" x14ac:dyDescent="0.35">
      <c r="A256">
        <v>1023001</v>
      </c>
      <c r="B256" t="s">
        <v>128</v>
      </c>
      <c r="C256">
        <v>2002</v>
      </c>
      <c r="D256">
        <v>2002</v>
      </c>
      <c r="F256" t="s">
        <v>645</v>
      </c>
      <c r="G256">
        <v>3624</v>
      </c>
      <c r="H256" t="s">
        <v>646</v>
      </c>
      <c r="I256" t="s">
        <v>645</v>
      </c>
      <c r="J256">
        <v>3624</v>
      </c>
      <c r="K256">
        <v>13049</v>
      </c>
      <c r="L256" t="s">
        <v>33</v>
      </c>
      <c r="M256" t="s">
        <v>41</v>
      </c>
      <c r="N256" t="s">
        <v>46</v>
      </c>
      <c r="O256" t="s">
        <v>46</v>
      </c>
      <c r="P256">
        <v>232</v>
      </c>
      <c r="Q256">
        <v>233</v>
      </c>
      <c r="R256" s="4">
        <f>(Table1[[#This Row],[ADM Counts]]-Table1[[#This Row],[ADM count (PEBT DB)]])/Table1[[#This Row],[ADM Counts]]</f>
        <v>-4.3103448275862068E-3</v>
      </c>
      <c r="S256">
        <v>293</v>
      </c>
      <c r="T256">
        <v>277</v>
      </c>
      <c r="U256" s="4">
        <f>(Table1[[#This Row],[2024 Highest Days Enrollment]]-Table1[[#This Row],[2023 Highest Days Enrollment]])/Table1[[#This Row],[2023 Highest Days Enrollment]]</f>
        <v>-5.4607508532423209E-2</v>
      </c>
      <c r="V256">
        <v>194.376</v>
      </c>
      <c r="W256">
        <v>204.98</v>
      </c>
      <c r="X256" s="4">
        <f>(Table1[[#This Row],[2024 F &amp; R]]-Table1[[#This Row],[2023 F &amp; R]])/Table1[[#This Row],[2023 F &amp; R]]</f>
        <v>5.4554060172037622E-2</v>
      </c>
      <c r="Y256">
        <v>233</v>
      </c>
      <c r="Z256" t="s">
        <v>264</v>
      </c>
      <c r="AA256" t="s">
        <v>47</v>
      </c>
      <c r="AB256" t="s">
        <v>35</v>
      </c>
      <c r="AD256"/>
    </row>
    <row r="257" spans="1:30" x14ac:dyDescent="0.35">
      <c r="A257">
        <v>2005005</v>
      </c>
      <c r="B257" t="s">
        <v>125</v>
      </c>
      <c r="C257">
        <v>2082</v>
      </c>
      <c r="D257">
        <v>2082</v>
      </c>
      <c r="F257" t="s">
        <v>647</v>
      </c>
      <c r="G257">
        <v>530</v>
      </c>
      <c r="H257" t="s">
        <v>648</v>
      </c>
      <c r="I257" t="s">
        <v>647</v>
      </c>
      <c r="J257">
        <v>530</v>
      </c>
      <c r="K257">
        <v>10634</v>
      </c>
      <c r="L257" t="s">
        <v>33</v>
      </c>
      <c r="M257" t="s">
        <v>41</v>
      </c>
      <c r="N257" t="s">
        <v>46</v>
      </c>
      <c r="O257" t="s">
        <v>46</v>
      </c>
      <c r="P257">
        <v>233</v>
      </c>
      <c r="Q257">
        <v>242</v>
      </c>
      <c r="R257" s="4">
        <f>(Table1[[#This Row],[ADM Counts]]-Table1[[#This Row],[ADM count (PEBT DB)]])/Table1[[#This Row],[ADM Counts]]</f>
        <v>-3.8626609442060089E-2</v>
      </c>
      <c r="S257">
        <v>225</v>
      </c>
      <c r="T257">
        <v>204</v>
      </c>
      <c r="U257" s="4">
        <f>(Table1[[#This Row],[2024 Highest Days Enrollment]]-Table1[[#This Row],[2023 Highest Days Enrollment]])/Table1[[#This Row],[2023 Highest Days Enrollment]]</f>
        <v>-9.3333333333333338E-2</v>
      </c>
      <c r="V257">
        <v>145.553</v>
      </c>
      <c r="W257">
        <v>132.35499999999999</v>
      </c>
      <c r="X257" s="4">
        <f>(Table1[[#This Row],[2024 F &amp; R]]-Table1[[#This Row],[2023 F &amp; R]])/Table1[[#This Row],[2023 F &amp; R]]</f>
        <v>-9.0674874444360523E-2</v>
      </c>
      <c r="Y257">
        <v>242</v>
      </c>
      <c r="Z257" t="s">
        <v>65</v>
      </c>
      <c r="AA257" t="s">
        <v>47</v>
      </c>
      <c r="AB257" t="s">
        <v>35</v>
      </c>
      <c r="AD257"/>
    </row>
    <row r="258" spans="1:30" x14ac:dyDescent="0.35">
      <c r="A258">
        <v>3205001</v>
      </c>
      <c r="B258" t="s">
        <v>483</v>
      </c>
      <c r="C258">
        <v>2221</v>
      </c>
      <c r="D258">
        <v>2221</v>
      </c>
      <c r="F258" t="s">
        <v>649</v>
      </c>
      <c r="G258">
        <v>1090</v>
      </c>
      <c r="H258" t="s">
        <v>650</v>
      </c>
      <c r="I258" t="s">
        <v>649</v>
      </c>
      <c r="J258">
        <v>1090</v>
      </c>
      <c r="K258">
        <v>14191</v>
      </c>
      <c r="L258" t="s">
        <v>33</v>
      </c>
      <c r="M258" t="s">
        <v>41</v>
      </c>
      <c r="N258" t="s">
        <v>35</v>
      </c>
      <c r="O258" t="s">
        <v>35</v>
      </c>
      <c r="P258">
        <v>233</v>
      </c>
      <c r="Q258">
        <v>237</v>
      </c>
      <c r="R258" s="4">
        <f>(Table1[[#This Row],[ADM Counts]]-Table1[[#This Row],[ADM count (PEBT DB)]])/Table1[[#This Row],[ADM Counts]]</f>
        <v>-1.7167381974248927E-2</v>
      </c>
      <c r="S258">
        <v>235</v>
      </c>
      <c r="T258">
        <v>225</v>
      </c>
      <c r="U258" s="4">
        <f>(Table1[[#This Row],[2024 Highest Days Enrollment]]-Table1[[#This Row],[2023 Highest Days Enrollment]])/Table1[[#This Row],[2023 Highest Days Enrollment]]</f>
        <v>-4.2553191489361701E-2</v>
      </c>
      <c r="V258">
        <v>66</v>
      </c>
      <c r="W258">
        <v>109</v>
      </c>
      <c r="X258" s="4">
        <f>(Table1[[#This Row],[2024 F &amp; R]]-Table1[[#This Row],[2023 F &amp; R]])/Table1[[#This Row],[2023 F &amp; R]]</f>
        <v>0.65151515151515149</v>
      </c>
      <c r="Y258">
        <v>97</v>
      </c>
      <c r="Z258" t="s">
        <v>153</v>
      </c>
      <c r="AA258" t="s">
        <v>37</v>
      </c>
      <c r="AB258" t="s">
        <v>35</v>
      </c>
      <c r="AD258"/>
    </row>
    <row r="259" spans="1:30" x14ac:dyDescent="0.35">
      <c r="A259">
        <v>1513002</v>
      </c>
      <c r="B259" t="s">
        <v>651</v>
      </c>
      <c r="C259">
        <v>4593</v>
      </c>
      <c r="D259">
        <v>2048</v>
      </c>
      <c r="F259" t="s">
        <v>651</v>
      </c>
      <c r="G259">
        <v>4593</v>
      </c>
      <c r="H259" t="s">
        <v>651</v>
      </c>
      <c r="I259" t="s">
        <v>651</v>
      </c>
      <c r="J259">
        <v>4593</v>
      </c>
      <c r="K259">
        <v>16874</v>
      </c>
      <c r="L259" t="s">
        <v>33</v>
      </c>
      <c r="M259" t="s">
        <v>34</v>
      </c>
      <c r="N259" t="s">
        <v>35</v>
      </c>
      <c r="O259" t="s">
        <v>46</v>
      </c>
      <c r="P259">
        <v>235</v>
      </c>
      <c r="Q259">
        <v>235</v>
      </c>
      <c r="R259" s="4">
        <f>(Table1[[#This Row],[ADM Counts]]-Table1[[#This Row],[ADM count (PEBT DB)]])/Table1[[#This Row],[ADM Counts]]</f>
        <v>0</v>
      </c>
      <c r="T259">
        <v>239</v>
      </c>
      <c r="U259" s="4" t="e">
        <f>(Table1[[#This Row],[2024 Highest Days Enrollment]]-Table1[[#This Row],[2023 Highest Days Enrollment]])/Table1[[#This Row],[2023 Highest Days Enrollment]]</f>
        <v>#DIV/0!</v>
      </c>
      <c r="W259">
        <v>176.143</v>
      </c>
      <c r="X259" s="4" t="e">
        <f>(Table1[[#This Row],[2024 F &amp; R]]-Table1[[#This Row],[2023 F &amp; R]])/Table1[[#This Row],[2023 F &amp; R]]</f>
        <v>#DIV/0!</v>
      </c>
      <c r="Y259">
        <v>42</v>
      </c>
      <c r="Z259" t="s">
        <v>36</v>
      </c>
      <c r="AA259" t="s">
        <v>47</v>
      </c>
      <c r="AB259" t="s">
        <v>35</v>
      </c>
      <c r="AD259"/>
    </row>
    <row r="260" spans="1:30" x14ac:dyDescent="0.35">
      <c r="A260">
        <v>203003</v>
      </c>
      <c r="B260" t="s">
        <v>652</v>
      </c>
      <c r="C260">
        <v>1901</v>
      </c>
      <c r="D260">
        <v>1901</v>
      </c>
      <c r="F260" t="s">
        <v>653</v>
      </c>
      <c r="G260">
        <v>37</v>
      </c>
      <c r="H260" t="s">
        <v>654</v>
      </c>
      <c r="I260" t="s">
        <v>655</v>
      </c>
      <c r="J260">
        <v>37</v>
      </c>
      <c r="K260">
        <v>10184</v>
      </c>
      <c r="L260" t="s">
        <v>33</v>
      </c>
      <c r="M260" t="s">
        <v>41</v>
      </c>
      <c r="N260" t="s">
        <v>35</v>
      </c>
      <c r="O260" t="s">
        <v>35</v>
      </c>
      <c r="P260">
        <v>236</v>
      </c>
      <c r="Q260">
        <v>236</v>
      </c>
      <c r="R260" s="4">
        <f>(Table1[[#This Row],[ADM Counts]]-Table1[[#This Row],[ADM count (PEBT DB)]])/Table1[[#This Row],[ADM Counts]]</f>
        <v>0</v>
      </c>
      <c r="S260">
        <v>231</v>
      </c>
      <c r="T260">
        <v>239</v>
      </c>
      <c r="U260" s="4">
        <f>(Table1[[#This Row],[2024 Highest Days Enrollment]]-Table1[[#This Row],[2023 Highest Days Enrollment]])/Table1[[#This Row],[2023 Highest Days Enrollment]]</f>
        <v>3.4632034632034632E-2</v>
      </c>
      <c r="V260">
        <v>100</v>
      </c>
      <c r="W260">
        <v>130</v>
      </c>
      <c r="X260" s="4">
        <f>(Table1[[#This Row],[2024 F &amp; R]]-Table1[[#This Row],[2023 F &amp; R]])/Table1[[#This Row],[2023 F &amp; R]]</f>
        <v>0.3</v>
      </c>
      <c r="Y260">
        <v>100</v>
      </c>
      <c r="Z260" t="s">
        <v>65</v>
      </c>
      <c r="AA260" t="s">
        <v>37</v>
      </c>
      <c r="AB260" t="s">
        <v>35</v>
      </c>
      <c r="AD260"/>
    </row>
    <row r="261" spans="1:30" x14ac:dyDescent="0.35">
      <c r="A261">
        <v>1811002</v>
      </c>
      <c r="B261" t="s">
        <v>51</v>
      </c>
      <c r="C261">
        <v>2057</v>
      </c>
      <c r="D261">
        <v>2057</v>
      </c>
      <c r="F261" t="s">
        <v>656</v>
      </c>
      <c r="G261">
        <v>468</v>
      </c>
      <c r="H261" t="s">
        <v>657</v>
      </c>
      <c r="I261" t="s">
        <v>656</v>
      </c>
      <c r="J261">
        <v>468</v>
      </c>
      <c r="K261">
        <v>10558</v>
      </c>
      <c r="L261" t="s">
        <v>33</v>
      </c>
      <c r="M261" t="s">
        <v>41</v>
      </c>
      <c r="N261" t="s">
        <v>46</v>
      </c>
      <c r="O261" t="s">
        <v>46</v>
      </c>
      <c r="P261">
        <v>236</v>
      </c>
      <c r="Q261">
        <v>236</v>
      </c>
      <c r="R261" s="4">
        <f>(Table1[[#This Row],[ADM Counts]]-Table1[[#This Row],[ADM count (PEBT DB)]])/Table1[[#This Row],[ADM Counts]]</f>
        <v>0</v>
      </c>
      <c r="S261">
        <v>232</v>
      </c>
      <c r="T261">
        <v>215</v>
      </c>
      <c r="U261" s="4">
        <f>(Table1[[#This Row],[2024 Highest Days Enrollment]]-Table1[[#This Row],[2023 Highest Days Enrollment]])/Table1[[#This Row],[2023 Highest Days Enrollment]]</f>
        <v>-7.3275862068965511E-2</v>
      </c>
      <c r="V261">
        <v>170.613</v>
      </c>
      <c r="W261">
        <v>161.68</v>
      </c>
      <c r="X261" s="4">
        <f>(Table1[[#This Row],[2024 F &amp; R]]-Table1[[#This Row],[2023 F &amp; R]])/Table1[[#This Row],[2023 F &amp; R]]</f>
        <v>-5.2358261093820475E-2</v>
      </c>
      <c r="Y261">
        <v>236</v>
      </c>
      <c r="Z261" t="s">
        <v>42</v>
      </c>
      <c r="AA261" t="s">
        <v>47</v>
      </c>
      <c r="AB261" t="s">
        <v>35</v>
      </c>
      <c r="AD261"/>
    </row>
    <row r="262" spans="1:30" x14ac:dyDescent="0.35">
      <c r="A262">
        <v>2419004</v>
      </c>
      <c r="B262" t="s">
        <v>535</v>
      </c>
      <c r="C262">
        <v>2142</v>
      </c>
      <c r="D262">
        <v>2142</v>
      </c>
      <c r="F262" t="s">
        <v>658</v>
      </c>
      <c r="G262">
        <v>3529</v>
      </c>
      <c r="H262" t="s">
        <v>659</v>
      </c>
      <c r="I262" t="s">
        <v>658</v>
      </c>
      <c r="J262">
        <v>3529</v>
      </c>
      <c r="K262">
        <v>12996</v>
      </c>
      <c r="L262" t="s">
        <v>33</v>
      </c>
      <c r="M262" t="s">
        <v>41</v>
      </c>
      <c r="N262" t="s">
        <v>46</v>
      </c>
      <c r="O262" t="s">
        <v>46</v>
      </c>
      <c r="P262">
        <v>236</v>
      </c>
      <c r="Q262">
        <v>236</v>
      </c>
      <c r="R262" s="4">
        <f>(Table1[[#This Row],[ADM Counts]]-Table1[[#This Row],[ADM count (PEBT DB)]])/Table1[[#This Row],[ADM Counts]]</f>
        <v>0</v>
      </c>
      <c r="S262">
        <v>259</v>
      </c>
      <c r="T262">
        <v>219</v>
      </c>
      <c r="U262" s="4">
        <f>(Table1[[#This Row],[2024 Highest Days Enrollment]]-Table1[[#This Row],[2023 Highest Days Enrollment]])/Table1[[#This Row],[2023 Highest Days Enrollment]]</f>
        <v>-0.15444015444015444</v>
      </c>
      <c r="V262">
        <v>206.42400000000001</v>
      </c>
      <c r="W262">
        <v>143.971</v>
      </c>
      <c r="X262" s="4">
        <f>(Table1[[#This Row],[2024 F &amp; R]]-Table1[[#This Row],[2023 F &amp; R]])/Table1[[#This Row],[2023 F &amp; R]]</f>
        <v>-0.30254718443591833</v>
      </c>
      <c r="Y262">
        <v>236</v>
      </c>
      <c r="Z262" t="s">
        <v>65</v>
      </c>
      <c r="AA262" t="s">
        <v>47</v>
      </c>
      <c r="AB262" t="s">
        <v>35</v>
      </c>
      <c r="AD262"/>
    </row>
    <row r="263" spans="1:30" x14ac:dyDescent="0.35">
      <c r="A263">
        <v>2019007</v>
      </c>
      <c r="B263" t="s">
        <v>109</v>
      </c>
      <c r="C263">
        <v>2083</v>
      </c>
      <c r="D263">
        <v>2083</v>
      </c>
      <c r="F263" t="s">
        <v>660</v>
      </c>
      <c r="G263">
        <v>4058</v>
      </c>
      <c r="H263" t="s">
        <v>660</v>
      </c>
      <c r="I263" t="s">
        <v>660</v>
      </c>
      <c r="J263">
        <v>4058</v>
      </c>
      <c r="K263">
        <v>15162</v>
      </c>
      <c r="L263" t="s">
        <v>33</v>
      </c>
      <c r="M263" t="s">
        <v>34</v>
      </c>
      <c r="N263" t="s">
        <v>46</v>
      </c>
      <c r="O263" t="s">
        <v>46</v>
      </c>
      <c r="P263">
        <v>236</v>
      </c>
      <c r="Q263">
        <v>236</v>
      </c>
      <c r="R263" s="4">
        <f>(Table1[[#This Row],[ADM Counts]]-Table1[[#This Row],[ADM count (PEBT DB)]])/Table1[[#This Row],[ADM Counts]]</f>
        <v>0</v>
      </c>
      <c r="S263">
        <v>230</v>
      </c>
      <c r="T263">
        <v>249</v>
      </c>
      <c r="U263" s="4">
        <f>(Table1[[#This Row],[2024 Highest Days Enrollment]]-Table1[[#This Row],[2023 Highest Days Enrollment]])/Table1[[#This Row],[2023 Highest Days Enrollment]]</f>
        <v>8.2608695652173908E-2</v>
      </c>
      <c r="V263">
        <v>139.40600000000001</v>
      </c>
      <c r="W263">
        <v>151.86600000000001</v>
      </c>
      <c r="X263" s="4">
        <f>(Table1[[#This Row],[2024 F &amp; R]]-Table1[[#This Row],[2023 F &amp; R]])/Table1[[#This Row],[2023 F &amp; R]]</f>
        <v>8.9379223275899228E-2</v>
      </c>
      <c r="Y263">
        <v>236</v>
      </c>
      <c r="Z263" t="s">
        <v>97</v>
      </c>
      <c r="AA263" t="s">
        <v>47</v>
      </c>
      <c r="AB263" t="s">
        <v>35</v>
      </c>
      <c r="AD263"/>
    </row>
    <row r="264" spans="1:30" x14ac:dyDescent="0.35">
      <c r="A264">
        <v>3407001</v>
      </c>
      <c r="B264" t="s">
        <v>661</v>
      </c>
      <c r="C264">
        <v>2245</v>
      </c>
      <c r="D264">
        <v>2245</v>
      </c>
      <c r="F264" t="s">
        <v>662</v>
      </c>
      <c r="G264">
        <v>1194</v>
      </c>
      <c r="H264" t="s">
        <v>663</v>
      </c>
      <c r="I264" t="s">
        <v>662</v>
      </c>
      <c r="J264">
        <v>1194</v>
      </c>
      <c r="K264">
        <v>11242</v>
      </c>
      <c r="L264" t="s">
        <v>33</v>
      </c>
      <c r="M264" t="s">
        <v>41</v>
      </c>
      <c r="N264" t="s">
        <v>35</v>
      </c>
      <c r="O264" t="s">
        <v>35</v>
      </c>
      <c r="P264">
        <v>238</v>
      </c>
      <c r="Q264">
        <v>238</v>
      </c>
      <c r="R264" s="4">
        <f>(Table1[[#This Row],[ADM Counts]]-Table1[[#This Row],[ADM count (PEBT DB)]])/Table1[[#This Row],[ADM Counts]]</f>
        <v>0</v>
      </c>
      <c r="S264">
        <v>269</v>
      </c>
      <c r="T264">
        <v>244</v>
      </c>
      <c r="U264" s="4">
        <f>(Table1[[#This Row],[2024 Highest Days Enrollment]]-Table1[[#This Row],[2023 Highest Days Enrollment]])/Table1[[#This Row],[2023 Highest Days Enrollment]]</f>
        <v>-9.2936802973977689E-2</v>
      </c>
      <c r="V264">
        <v>89</v>
      </c>
      <c r="W264">
        <v>97</v>
      </c>
      <c r="X264" s="4">
        <f>(Table1[[#This Row],[2024 F &amp; R]]-Table1[[#This Row],[2023 F &amp; R]])/Table1[[#This Row],[2023 F &amp; R]]</f>
        <v>8.98876404494382E-2</v>
      </c>
      <c r="Y264">
        <v>101</v>
      </c>
      <c r="Z264" t="s">
        <v>42</v>
      </c>
      <c r="AA264" t="s">
        <v>37</v>
      </c>
      <c r="AB264" t="s">
        <v>35</v>
      </c>
      <c r="AD264"/>
    </row>
    <row r="265" spans="1:30" x14ac:dyDescent="0.35">
      <c r="A265">
        <v>2616011</v>
      </c>
      <c r="B265" t="s">
        <v>357</v>
      </c>
      <c r="C265">
        <v>2180</v>
      </c>
      <c r="D265">
        <v>2180</v>
      </c>
      <c r="F265" t="s">
        <v>664</v>
      </c>
      <c r="G265">
        <v>4507</v>
      </c>
      <c r="H265" t="s">
        <v>665</v>
      </c>
      <c r="I265" t="s">
        <v>664</v>
      </c>
      <c r="J265">
        <v>4507</v>
      </c>
      <c r="K265">
        <v>14872</v>
      </c>
      <c r="L265" t="s">
        <v>33</v>
      </c>
      <c r="M265" t="s">
        <v>41</v>
      </c>
      <c r="N265" t="s">
        <v>46</v>
      </c>
      <c r="O265" t="s">
        <v>46</v>
      </c>
      <c r="P265">
        <v>238</v>
      </c>
      <c r="Q265">
        <v>239</v>
      </c>
      <c r="R265" s="4">
        <f>(Table1[[#This Row],[ADM Counts]]-Table1[[#This Row],[ADM count (PEBT DB)]])/Table1[[#This Row],[ADM Counts]]</f>
        <v>-4.2016806722689074E-3</v>
      </c>
      <c r="S265">
        <v>209</v>
      </c>
      <c r="T265">
        <v>255</v>
      </c>
      <c r="U265" s="4">
        <f>(Table1[[#This Row],[2024 Highest Days Enrollment]]-Table1[[#This Row],[2023 Highest Days Enrollment]])/Table1[[#This Row],[2023 Highest Days Enrollment]]</f>
        <v>0.22009569377990432</v>
      </c>
      <c r="V265">
        <v>134.86799999999999</v>
      </c>
      <c r="W265">
        <v>182.726</v>
      </c>
      <c r="X265" s="4">
        <f>(Table1[[#This Row],[2024 F &amp; R]]-Table1[[#This Row],[2023 F &amp; R]])/Table1[[#This Row],[2023 F &amp; R]]</f>
        <v>0.35485066880208799</v>
      </c>
      <c r="Y265">
        <v>239</v>
      </c>
      <c r="Z265" t="s">
        <v>61</v>
      </c>
      <c r="AA265" t="s">
        <v>47</v>
      </c>
      <c r="AB265" t="s">
        <v>35</v>
      </c>
      <c r="AD265"/>
    </row>
    <row r="266" spans="1:30" x14ac:dyDescent="0.35">
      <c r="A266">
        <v>2208001</v>
      </c>
      <c r="B266" t="s">
        <v>666</v>
      </c>
      <c r="C266">
        <v>2099</v>
      </c>
      <c r="D266">
        <v>2099</v>
      </c>
      <c r="F266" t="s">
        <v>667</v>
      </c>
      <c r="G266">
        <v>689</v>
      </c>
      <c r="H266" t="s">
        <v>667</v>
      </c>
      <c r="I266" t="s">
        <v>667</v>
      </c>
      <c r="J266">
        <v>689</v>
      </c>
      <c r="K266">
        <v>10100</v>
      </c>
      <c r="L266" t="s">
        <v>33</v>
      </c>
      <c r="M266" t="s">
        <v>41</v>
      </c>
      <c r="N266" t="s">
        <v>35</v>
      </c>
      <c r="O266" t="s">
        <v>35</v>
      </c>
      <c r="P266">
        <v>242</v>
      </c>
      <c r="Q266">
        <v>250</v>
      </c>
      <c r="R266" s="4">
        <f>(Table1[[#This Row],[ADM Counts]]-Table1[[#This Row],[ADM count (PEBT DB)]])/Table1[[#This Row],[ADM Counts]]</f>
        <v>-3.3057851239669422E-2</v>
      </c>
      <c r="S266">
        <v>250</v>
      </c>
      <c r="T266">
        <v>240</v>
      </c>
      <c r="U266" s="4">
        <f>(Table1[[#This Row],[2024 Highest Days Enrollment]]-Table1[[#This Row],[2023 Highest Days Enrollment]])/Table1[[#This Row],[2023 Highest Days Enrollment]]</f>
        <v>-0.04</v>
      </c>
      <c r="V266">
        <v>83</v>
      </c>
      <c r="W266">
        <v>197</v>
      </c>
      <c r="X266" s="4">
        <f>(Table1[[#This Row],[2024 F &amp; R]]-Table1[[#This Row],[2023 F &amp; R]])/Table1[[#This Row],[2023 F &amp; R]]</f>
        <v>1.3734939759036144</v>
      </c>
      <c r="Y266">
        <v>94</v>
      </c>
      <c r="Z266" t="s">
        <v>61</v>
      </c>
      <c r="AA266" t="s">
        <v>37</v>
      </c>
      <c r="AB266" t="s">
        <v>35</v>
      </c>
      <c r="AD266"/>
    </row>
    <row r="267" spans="1:30" x14ac:dyDescent="0.35">
      <c r="A267">
        <v>2208001</v>
      </c>
      <c r="B267" t="s">
        <v>666</v>
      </c>
      <c r="C267">
        <v>2099</v>
      </c>
      <c r="D267">
        <v>2099</v>
      </c>
      <c r="F267" t="s">
        <v>668</v>
      </c>
      <c r="G267">
        <v>2723</v>
      </c>
      <c r="H267" t="s">
        <v>668</v>
      </c>
      <c r="I267" t="s">
        <v>668</v>
      </c>
      <c r="J267">
        <v>2723</v>
      </c>
      <c r="K267">
        <v>10101</v>
      </c>
      <c r="L267" t="s">
        <v>33</v>
      </c>
      <c r="M267" t="s">
        <v>41</v>
      </c>
      <c r="N267" t="s">
        <v>46</v>
      </c>
      <c r="O267" t="s">
        <v>46</v>
      </c>
      <c r="P267">
        <v>242</v>
      </c>
      <c r="Q267">
        <v>244</v>
      </c>
      <c r="R267" s="4">
        <f>(Table1[[#This Row],[ADM Counts]]-Table1[[#This Row],[ADM count (PEBT DB)]])/Table1[[#This Row],[ADM Counts]]</f>
        <v>-8.2644628099173556E-3</v>
      </c>
      <c r="S267">
        <v>241</v>
      </c>
      <c r="T267">
        <v>262</v>
      </c>
      <c r="U267" s="4">
        <f>(Table1[[#This Row],[2024 Highest Days Enrollment]]-Table1[[#This Row],[2023 Highest Days Enrollment]])/Table1[[#This Row],[2023 Highest Days Enrollment]]</f>
        <v>8.7136929460580909E-2</v>
      </c>
      <c r="V267">
        <v>157.85499999999999</v>
      </c>
      <c r="W267">
        <v>171.61</v>
      </c>
      <c r="X267" s="4">
        <f>(Table1[[#This Row],[2024 F &amp; R]]-Table1[[#This Row],[2023 F &amp; R]])/Table1[[#This Row],[2023 F &amp; R]]</f>
        <v>8.7136929460581075E-2</v>
      </c>
      <c r="Y267">
        <v>244</v>
      </c>
      <c r="Z267" t="s">
        <v>463</v>
      </c>
      <c r="AA267" t="s">
        <v>47</v>
      </c>
      <c r="AB267" t="s">
        <v>35</v>
      </c>
      <c r="AD267"/>
    </row>
    <row r="268" spans="1:30" x14ac:dyDescent="0.35">
      <c r="A268">
        <v>314001</v>
      </c>
      <c r="B268" t="s">
        <v>163</v>
      </c>
      <c r="C268">
        <v>1924</v>
      </c>
      <c r="D268">
        <v>1924</v>
      </c>
      <c r="F268" t="s">
        <v>669</v>
      </c>
      <c r="G268">
        <v>4765</v>
      </c>
      <c r="H268" t="s">
        <v>670</v>
      </c>
      <c r="I268" t="s">
        <v>669</v>
      </c>
      <c r="J268">
        <v>4765</v>
      </c>
      <c r="K268">
        <v>10257</v>
      </c>
      <c r="L268" t="s">
        <v>33</v>
      </c>
      <c r="M268" t="s">
        <v>41</v>
      </c>
      <c r="N268" t="s">
        <v>46</v>
      </c>
      <c r="O268" t="s">
        <v>46</v>
      </c>
      <c r="P268">
        <v>242</v>
      </c>
      <c r="Q268">
        <v>244</v>
      </c>
      <c r="R268" s="4">
        <f>(Table1[[#This Row],[ADM Counts]]-Table1[[#This Row],[ADM count (PEBT DB)]])/Table1[[#This Row],[ADM Counts]]</f>
        <v>-8.2644628099173556E-3</v>
      </c>
      <c r="S268">
        <v>261</v>
      </c>
      <c r="T268">
        <v>271</v>
      </c>
      <c r="U268" s="4">
        <f>(Table1[[#This Row],[2024 Highest Days Enrollment]]-Table1[[#This Row],[2023 Highest Days Enrollment]])/Table1[[#This Row],[2023 Highest Days Enrollment]]</f>
        <v>3.8314176245210725E-2</v>
      </c>
      <c r="V268">
        <v>168.345</v>
      </c>
      <c r="W268">
        <v>174.79499999999999</v>
      </c>
      <c r="X268" s="4">
        <f>(Table1[[#This Row],[2024 F &amp; R]]-Table1[[#This Row],[2023 F &amp; R]])/Table1[[#This Row],[2023 F &amp; R]]</f>
        <v>3.8314176245210663E-2</v>
      </c>
      <c r="Y268">
        <v>244</v>
      </c>
      <c r="Z268" t="s">
        <v>65</v>
      </c>
      <c r="AA268" t="s">
        <v>47</v>
      </c>
      <c r="AB268" t="s">
        <v>35</v>
      </c>
      <c r="AD268"/>
    </row>
    <row r="269" spans="1:30" x14ac:dyDescent="0.35">
      <c r="A269">
        <v>902001</v>
      </c>
      <c r="B269" t="s">
        <v>217</v>
      </c>
      <c r="C269">
        <v>1976</v>
      </c>
      <c r="D269">
        <v>1976</v>
      </c>
      <c r="F269" t="s">
        <v>671</v>
      </c>
      <c r="G269">
        <v>4793</v>
      </c>
      <c r="H269" t="s">
        <v>672</v>
      </c>
      <c r="I269" t="s">
        <v>672</v>
      </c>
      <c r="J269">
        <v>4793</v>
      </c>
      <c r="K269">
        <v>14788</v>
      </c>
      <c r="L269" t="s">
        <v>33</v>
      </c>
      <c r="M269" t="s">
        <v>41</v>
      </c>
      <c r="N269" t="s">
        <v>46</v>
      </c>
      <c r="O269" t="s">
        <v>46</v>
      </c>
      <c r="P269">
        <v>242</v>
      </c>
      <c r="Q269">
        <v>255</v>
      </c>
      <c r="R269" s="4">
        <f>(Table1[[#This Row],[ADM Counts]]-Table1[[#This Row],[ADM count (PEBT DB)]])/Table1[[#This Row],[ADM Counts]]</f>
        <v>-5.3719008264462811E-2</v>
      </c>
      <c r="S269">
        <v>239</v>
      </c>
      <c r="T269">
        <v>213</v>
      </c>
      <c r="U269" s="4">
        <f>(Table1[[#This Row],[2024 Highest Days Enrollment]]-Table1[[#This Row],[2023 Highest Days Enrollment]])/Table1[[#This Row],[2023 Highest Days Enrollment]]</f>
        <v>-0.10878661087866109</v>
      </c>
      <c r="V269">
        <v>165.852</v>
      </c>
      <c r="W269">
        <v>146.05699999999999</v>
      </c>
      <c r="X269" s="4">
        <f>(Table1[[#This Row],[2024 F &amp; R]]-Table1[[#This Row],[2023 F &amp; R]])/Table1[[#This Row],[2023 F &amp; R]]</f>
        <v>-0.11935339941634719</v>
      </c>
      <c r="Y269">
        <v>255</v>
      </c>
      <c r="Z269" t="s">
        <v>65</v>
      </c>
      <c r="AA269" t="s">
        <v>47</v>
      </c>
      <c r="AB269" t="s">
        <v>35</v>
      </c>
      <c r="AD269"/>
    </row>
    <row r="270" spans="1:30" x14ac:dyDescent="0.35">
      <c r="A270">
        <v>423001</v>
      </c>
      <c r="B270" t="s">
        <v>673</v>
      </c>
      <c r="C270">
        <v>1936</v>
      </c>
      <c r="D270">
        <v>1936</v>
      </c>
      <c r="F270" t="s">
        <v>674</v>
      </c>
      <c r="G270">
        <v>5664</v>
      </c>
      <c r="H270" t="s">
        <v>674</v>
      </c>
      <c r="I270" t="s">
        <v>674</v>
      </c>
      <c r="J270">
        <v>5664</v>
      </c>
      <c r="K270">
        <v>16715</v>
      </c>
      <c r="L270" t="s">
        <v>33</v>
      </c>
      <c r="M270" t="s">
        <v>41</v>
      </c>
      <c r="N270" t="s">
        <v>35</v>
      </c>
      <c r="O270" t="s">
        <v>35</v>
      </c>
      <c r="P270">
        <v>242</v>
      </c>
      <c r="Q270">
        <v>242</v>
      </c>
      <c r="R270" s="4">
        <f>(Table1[[#This Row],[ADM Counts]]-Table1[[#This Row],[ADM count (PEBT DB)]])/Table1[[#This Row],[ADM Counts]]</f>
        <v>0</v>
      </c>
      <c r="S270">
        <v>455</v>
      </c>
      <c r="T270">
        <v>244</v>
      </c>
      <c r="U270" s="4">
        <f>(Table1[[#This Row],[2024 Highest Days Enrollment]]-Table1[[#This Row],[2023 Highest Days Enrollment]])/Table1[[#This Row],[2023 Highest Days Enrollment]]</f>
        <v>-0.46373626373626375</v>
      </c>
      <c r="V270">
        <v>100</v>
      </c>
      <c r="W270">
        <v>97</v>
      </c>
      <c r="X270" s="4">
        <f>(Table1[[#This Row],[2024 F &amp; R]]-Table1[[#This Row],[2023 F &amp; R]])/Table1[[#This Row],[2023 F &amp; R]]</f>
        <v>-0.03</v>
      </c>
      <c r="Y270">
        <v>242</v>
      </c>
      <c r="Z270" t="s">
        <v>171</v>
      </c>
      <c r="AA270" t="s">
        <v>37</v>
      </c>
      <c r="AB270" t="s">
        <v>35</v>
      </c>
      <c r="AD270"/>
    </row>
    <row r="271" spans="1:30" x14ac:dyDescent="0.35">
      <c r="A271">
        <v>1505001</v>
      </c>
      <c r="B271" t="s">
        <v>74</v>
      </c>
      <c r="C271">
        <v>2043</v>
      </c>
      <c r="D271">
        <v>2043</v>
      </c>
      <c r="F271" t="s">
        <v>675</v>
      </c>
      <c r="G271">
        <v>393</v>
      </c>
      <c r="H271" t="s">
        <v>676</v>
      </c>
      <c r="I271" t="s">
        <v>675</v>
      </c>
      <c r="J271">
        <v>393</v>
      </c>
      <c r="K271">
        <v>11618</v>
      </c>
      <c r="L271" t="s">
        <v>33</v>
      </c>
      <c r="M271" t="s">
        <v>41</v>
      </c>
      <c r="N271" t="s">
        <v>46</v>
      </c>
      <c r="O271" t="s">
        <v>46</v>
      </c>
      <c r="P271">
        <v>243</v>
      </c>
      <c r="Q271">
        <v>247</v>
      </c>
      <c r="R271" s="4">
        <f>(Table1[[#This Row],[ADM Counts]]-Table1[[#This Row],[ADM count (PEBT DB)]])/Table1[[#This Row],[ADM Counts]]</f>
        <v>-1.646090534979424E-2</v>
      </c>
      <c r="S271">
        <v>239</v>
      </c>
      <c r="T271">
        <v>202</v>
      </c>
      <c r="U271" s="4">
        <f>(Table1[[#This Row],[2024 Highest Days Enrollment]]-Table1[[#This Row],[2023 Highest Days Enrollment]])/Table1[[#This Row],[2023 Highest Days Enrollment]]</f>
        <v>-0.15481171548117154</v>
      </c>
      <c r="V271">
        <v>166.52099999999999</v>
      </c>
      <c r="W271">
        <v>141.72</v>
      </c>
      <c r="X271" s="4">
        <f>(Table1[[#This Row],[2024 F &amp; R]]-Table1[[#This Row],[2023 F &amp; R]])/Table1[[#This Row],[2023 F &amp; R]]</f>
        <v>-0.14893617021276589</v>
      </c>
      <c r="Y271">
        <v>247</v>
      </c>
      <c r="Z271" t="s">
        <v>36</v>
      </c>
      <c r="AA271" t="s">
        <v>47</v>
      </c>
      <c r="AB271" t="s">
        <v>35</v>
      </c>
      <c r="AD271"/>
    </row>
    <row r="272" spans="1:30" x14ac:dyDescent="0.35">
      <c r="A272">
        <v>1610001</v>
      </c>
      <c r="B272" t="s">
        <v>117</v>
      </c>
      <c r="C272">
        <v>2053</v>
      </c>
      <c r="D272">
        <v>2053</v>
      </c>
      <c r="F272" t="s">
        <v>677</v>
      </c>
      <c r="G272">
        <v>431</v>
      </c>
      <c r="H272" t="s">
        <v>678</v>
      </c>
      <c r="I272" t="s">
        <v>677</v>
      </c>
      <c r="J272">
        <v>431</v>
      </c>
      <c r="K272">
        <v>10527</v>
      </c>
      <c r="L272" t="s">
        <v>33</v>
      </c>
      <c r="M272" t="s">
        <v>41</v>
      </c>
      <c r="N272" t="s">
        <v>46</v>
      </c>
      <c r="O272" t="s">
        <v>46</v>
      </c>
      <c r="P272">
        <v>243</v>
      </c>
      <c r="Q272">
        <v>243</v>
      </c>
      <c r="R272" s="4">
        <f>(Table1[[#This Row],[ADM Counts]]-Table1[[#This Row],[ADM count (PEBT DB)]])/Table1[[#This Row],[ADM Counts]]</f>
        <v>0</v>
      </c>
      <c r="S272">
        <v>233</v>
      </c>
      <c r="T272">
        <v>232</v>
      </c>
      <c r="U272" s="4">
        <f>(Table1[[#This Row],[2024 Highest Days Enrollment]]-Table1[[#This Row],[2023 Highest Days Enrollment]])/Table1[[#This Row],[2023 Highest Days Enrollment]]</f>
        <v>-4.2918454935622317E-3</v>
      </c>
      <c r="V272">
        <v>218.321</v>
      </c>
      <c r="W272">
        <v>217.38399999999999</v>
      </c>
      <c r="X272" s="4">
        <f>(Table1[[#This Row],[2024 F &amp; R]]-Table1[[#This Row],[2023 F &amp; R]])/Table1[[#This Row],[2023 F &amp; R]]</f>
        <v>-4.2918454935622864E-3</v>
      </c>
      <c r="Y272">
        <v>243</v>
      </c>
      <c r="Z272" t="s">
        <v>65</v>
      </c>
      <c r="AA272" t="s">
        <v>47</v>
      </c>
      <c r="AB272" t="s">
        <v>35</v>
      </c>
      <c r="AD272"/>
    </row>
    <row r="273" spans="1:30" x14ac:dyDescent="0.35">
      <c r="A273">
        <v>313001</v>
      </c>
      <c r="B273" t="s">
        <v>392</v>
      </c>
      <c r="C273">
        <v>1925</v>
      </c>
      <c r="D273">
        <v>1925</v>
      </c>
      <c r="F273" t="s">
        <v>679</v>
      </c>
      <c r="G273">
        <v>128</v>
      </c>
      <c r="H273" t="s">
        <v>680</v>
      </c>
      <c r="I273" t="s">
        <v>679</v>
      </c>
      <c r="J273">
        <v>128</v>
      </c>
      <c r="K273">
        <v>10241</v>
      </c>
      <c r="L273" t="s">
        <v>33</v>
      </c>
      <c r="M273" t="s">
        <v>41</v>
      </c>
      <c r="N273" t="s">
        <v>35</v>
      </c>
      <c r="O273" t="s">
        <v>35</v>
      </c>
      <c r="P273">
        <v>244</v>
      </c>
      <c r="Q273">
        <v>244</v>
      </c>
      <c r="R273" s="4">
        <f>(Table1[[#This Row],[ADM Counts]]-Table1[[#This Row],[ADM count (PEBT DB)]])/Table1[[#This Row],[ADM Counts]]</f>
        <v>0</v>
      </c>
      <c r="S273">
        <v>244</v>
      </c>
      <c r="T273">
        <v>241</v>
      </c>
      <c r="U273" s="4">
        <f>(Table1[[#This Row],[2024 Highest Days Enrollment]]-Table1[[#This Row],[2023 Highest Days Enrollment]])/Table1[[#This Row],[2023 Highest Days Enrollment]]</f>
        <v>-1.2295081967213115E-2</v>
      </c>
      <c r="V273">
        <v>89</v>
      </c>
      <c r="W273">
        <v>119</v>
      </c>
      <c r="X273" s="4">
        <f>(Table1[[#This Row],[2024 F &amp; R]]-Table1[[#This Row],[2023 F &amp; R]])/Table1[[#This Row],[2023 F &amp; R]]</f>
        <v>0.33707865168539325</v>
      </c>
      <c r="Y273">
        <v>93</v>
      </c>
      <c r="Z273" t="s">
        <v>65</v>
      </c>
      <c r="AA273" t="s">
        <v>37</v>
      </c>
      <c r="AB273" t="s">
        <v>35</v>
      </c>
      <c r="AD273"/>
    </row>
    <row r="274" spans="1:30" x14ac:dyDescent="0.35">
      <c r="A274">
        <v>1811005</v>
      </c>
      <c r="B274" t="s">
        <v>332</v>
      </c>
      <c r="C274">
        <v>2056</v>
      </c>
      <c r="D274">
        <v>2056</v>
      </c>
      <c r="F274" t="s">
        <v>681</v>
      </c>
      <c r="G274">
        <v>462</v>
      </c>
      <c r="H274" t="s">
        <v>682</v>
      </c>
      <c r="I274" t="s">
        <v>681</v>
      </c>
      <c r="J274">
        <v>462</v>
      </c>
      <c r="K274">
        <v>10127</v>
      </c>
      <c r="L274" t="s">
        <v>33</v>
      </c>
      <c r="M274" t="s">
        <v>41</v>
      </c>
      <c r="N274" t="s">
        <v>46</v>
      </c>
      <c r="O274" t="s">
        <v>46</v>
      </c>
      <c r="P274">
        <v>245</v>
      </c>
      <c r="Q274">
        <v>270</v>
      </c>
      <c r="R274" s="4">
        <f>(Table1[[#This Row],[ADM Counts]]-Table1[[#This Row],[ADM count (PEBT DB)]])/Table1[[#This Row],[ADM Counts]]</f>
        <v>-0.10204081632653061</v>
      </c>
      <c r="S274">
        <v>270</v>
      </c>
      <c r="T274">
        <v>268</v>
      </c>
      <c r="U274" s="4">
        <f>(Table1[[#This Row],[2024 Highest Days Enrollment]]-Table1[[#This Row],[2023 Highest Days Enrollment]])/Table1[[#This Row],[2023 Highest Days Enrollment]]</f>
        <v>-7.4074074074074077E-3</v>
      </c>
      <c r="V274">
        <v>238.03200000000001</v>
      </c>
      <c r="W274">
        <v>236.26900000000001</v>
      </c>
      <c r="X274" s="4">
        <f>(Table1[[#This Row],[2024 F &amp; R]]-Table1[[#This Row],[2023 F &amp; R]])/Table1[[#This Row],[2023 F &amp; R]]</f>
        <v>-7.4065671842441566E-3</v>
      </c>
      <c r="Y274">
        <v>270</v>
      </c>
      <c r="Z274" t="s">
        <v>65</v>
      </c>
      <c r="AA274" t="s">
        <v>47</v>
      </c>
      <c r="AB274" t="s">
        <v>35</v>
      </c>
      <c r="AD274"/>
    </row>
    <row r="275" spans="1:30" x14ac:dyDescent="0.35">
      <c r="A275">
        <v>2616011</v>
      </c>
      <c r="B275" t="s">
        <v>357</v>
      </c>
      <c r="C275">
        <v>2180</v>
      </c>
      <c r="D275">
        <v>2180</v>
      </c>
      <c r="F275" t="s">
        <v>683</v>
      </c>
      <c r="G275">
        <v>903</v>
      </c>
      <c r="H275" t="s">
        <v>684</v>
      </c>
      <c r="I275" t="s">
        <v>683</v>
      </c>
      <c r="J275">
        <v>903</v>
      </c>
      <c r="K275">
        <v>11064</v>
      </c>
      <c r="L275" t="s">
        <v>33</v>
      </c>
      <c r="M275" t="s">
        <v>41</v>
      </c>
      <c r="N275" t="s">
        <v>46</v>
      </c>
      <c r="O275" t="s">
        <v>46</v>
      </c>
      <c r="P275">
        <v>245</v>
      </c>
      <c r="Q275">
        <v>248</v>
      </c>
      <c r="R275" s="4">
        <f>(Table1[[#This Row],[ADM Counts]]-Table1[[#This Row],[ADM count (PEBT DB)]])/Table1[[#This Row],[ADM Counts]]</f>
        <v>-1.2244897959183673E-2</v>
      </c>
      <c r="S275">
        <v>238</v>
      </c>
      <c r="T275">
        <v>251</v>
      </c>
      <c r="U275" s="4">
        <f>(Table1[[#This Row],[2024 Highest Days Enrollment]]-Table1[[#This Row],[2023 Highest Days Enrollment]])/Table1[[#This Row],[2023 Highest Days Enrollment]]</f>
        <v>5.4621848739495799E-2</v>
      </c>
      <c r="V275">
        <v>153.58099999999999</v>
      </c>
      <c r="W275">
        <v>171.14400000000001</v>
      </c>
      <c r="X275" s="4">
        <f>(Table1[[#This Row],[2024 F &amp; R]]-Table1[[#This Row],[2023 F &amp; R]])/Table1[[#This Row],[2023 F &amp; R]]</f>
        <v>0.11435659358905084</v>
      </c>
      <c r="Y275">
        <v>248</v>
      </c>
      <c r="Z275" t="s">
        <v>65</v>
      </c>
      <c r="AA275" t="s">
        <v>47</v>
      </c>
      <c r="AB275" t="s">
        <v>35</v>
      </c>
      <c r="AD275"/>
    </row>
    <row r="276" spans="1:30" x14ac:dyDescent="0.35">
      <c r="A276">
        <v>2611004</v>
      </c>
      <c r="B276" t="s">
        <v>685</v>
      </c>
      <c r="C276">
        <v>5218</v>
      </c>
      <c r="D276">
        <v>5218</v>
      </c>
      <c r="E276">
        <v>2180</v>
      </c>
      <c r="F276" t="s">
        <v>685</v>
      </c>
      <c r="G276">
        <v>5218</v>
      </c>
      <c r="H276" t="s">
        <v>685</v>
      </c>
      <c r="I276" t="s">
        <v>685</v>
      </c>
      <c r="J276">
        <v>5218</v>
      </c>
      <c r="K276">
        <v>15527</v>
      </c>
      <c r="L276" t="s">
        <v>33</v>
      </c>
      <c r="M276" t="s">
        <v>34</v>
      </c>
      <c r="N276" t="s">
        <v>35</v>
      </c>
      <c r="O276" t="s">
        <v>35</v>
      </c>
      <c r="P276">
        <v>245</v>
      </c>
      <c r="Q276">
        <v>242</v>
      </c>
      <c r="R276" s="4">
        <f>(Table1[[#This Row],[ADM Counts]]-Table1[[#This Row],[ADM count (PEBT DB)]])/Table1[[#This Row],[ADM Counts]]</f>
        <v>1.2244897959183673E-2</v>
      </c>
      <c r="S276">
        <v>245</v>
      </c>
      <c r="T276">
        <v>241</v>
      </c>
      <c r="U276" s="4">
        <f>(Table1[[#This Row],[2024 Highest Days Enrollment]]-Table1[[#This Row],[2023 Highest Days Enrollment]])/Table1[[#This Row],[2023 Highest Days Enrollment]]</f>
        <v>-1.6326530612244899E-2</v>
      </c>
      <c r="V276">
        <v>80</v>
      </c>
      <c r="W276">
        <v>126</v>
      </c>
      <c r="X276" s="4">
        <f>(Table1[[#This Row],[2024 F &amp; R]]-Table1[[#This Row],[2023 F &amp; R]])/Table1[[#This Row],[2023 F &amp; R]]</f>
        <v>0.57499999999999996</v>
      </c>
      <c r="Y276">
        <v>68</v>
      </c>
      <c r="Z276" t="s">
        <v>189</v>
      </c>
      <c r="AA276" t="s">
        <v>37</v>
      </c>
      <c r="AB276" t="s">
        <v>35</v>
      </c>
      <c r="AD276"/>
    </row>
    <row r="277" spans="1:30" x14ac:dyDescent="0.35">
      <c r="A277">
        <v>1207001</v>
      </c>
      <c r="B277" t="s">
        <v>38</v>
      </c>
      <c r="C277">
        <v>2008</v>
      </c>
      <c r="D277">
        <v>2008</v>
      </c>
      <c r="F277" t="s">
        <v>686</v>
      </c>
      <c r="G277">
        <v>327</v>
      </c>
      <c r="H277" t="s">
        <v>687</v>
      </c>
      <c r="I277" t="s">
        <v>686</v>
      </c>
      <c r="J277">
        <v>327</v>
      </c>
      <c r="K277">
        <v>10084</v>
      </c>
      <c r="L277" t="s">
        <v>33</v>
      </c>
      <c r="M277" t="s">
        <v>41</v>
      </c>
      <c r="N277" t="s">
        <v>35</v>
      </c>
      <c r="O277" t="s">
        <v>35</v>
      </c>
      <c r="P277">
        <v>247</v>
      </c>
      <c r="Q277">
        <v>247</v>
      </c>
      <c r="R277" s="4">
        <f>(Table1[[#This Row],[ADM Counts]]-Table1[[#This Row],[ADM count (PEBT DB)]])/Table1[[#This Row],[ADM Counts]]</f>
        <v>0</v>
      </c>
      <c r="S277">
        <v>245</v>
      </c>
      <c r="T277">
        <v>250</v>
      </c>
      <c r="U277" s="4">
        <f>(Table1[[#This Row],[2024 Highest Days Enrollment]]-Table1[[#This Row],[2023 Highest Days Enrollment]])/Table1[[#This Row],[2023 Highest Days Enrollment]]</f>
        <v>2.0408163265306121E-2</v>
      </c>
      <c r="V277">
        <v>118</v>
      </c>
      <c r="W277">
        <v>138</v>
      </c>
      <c r="X277" s="4">
        <f>(Table1[[#This Row],[2024 F &amp; R]]-Table1[[#This Row],[2023 F &amp; R]])/Table1[[#This Row],[2023 F &amp; R]]</f>
        <v>0.16949152542372881</v>
      </c>
      <c r="Y277">
        <v>134</v>
      </c>
      <c r="Z277" t="s">
        <v>42</v>
      </c>
      <c r="AA277" t="s">
        <v>37</v>
      </c>
      <c r="AB277" t="s">
        <v>35</v>
      </c>
      <c r="AD277"/>
    </row>
    <row r="278" spans="1:30" x14ac:dyDescent="0.35">
      <c r="A278">
        <v>1216001</v>
      </c>
      <c r="B278" t="s">
        <v>688</v>
      </c>
      <c r="C278">
        <v>2009</v>
      </c>
      <c r="D278">
        <v>2009</v>
      </c>
      <c r="F278" t="s">
        <v>689</v>
      </c>
      <c r="G278">
        <v>3349</v>
      </c>
      <c r="H278" t="s">
        <v>689</v>
      </c>
      <c r="I278" t="s">
        <v>689</v>
      </c>
      <c r="J278">
        <v>3349</v>
      </c>
      <c r="K278">
        <v>10465</v>
      </c>
      <c r="L278" t="s">
        <v>33</v>
      </c>
      <c r="M278" t="s">
        <v>41</v>
      </c>
      <c r="N278" t="s">
        <v>35</v>
      </c>
      <c r="O278" t="s">
        <v>35</v>
      </c>
      <c r="P278">
        <v>247</v>
      </c>
      <c r="Q278">
        <v>247</v>
      </c>
      <c r="R278" s="4">
        <f>(Table1[[#This Row],[ADM Counts]]-Table1[[#This Row],[ADM count (PEBT DB)]])/Table1[[#This Row],[ADM Counts]]</f>
        <v>0</v>
      </c>
      <c r="S278">
        <v>268</v>
      </c>
      <c r="T278">
        <v>265</v>
      </c>
      <c r="U278" s="4">
        <f>(Table1[[#This Row],[2024 Highest Days Enrollment]]-Table1[[#This Row],[2023 Highest Days Enrollment]])/Table1[[#This Row],[2023 Highest Days Enrollment]]</f>
        <v>-1.1194029850746268E-2</v>
      </c>
      <c r="V278">
        <v>138</v>
      </c>
      <c r="W278">
        <v>109</v>
      </c>
      <c r="X278" s="4">
        <f>(Table1[[#This Row],[2024 F &amp; R]]-Table1[[#This Row],[2023 F &amp; R]])/Table1[[#This Row],[2023 F &amp; R]]</f>
        <v>-0.21014492753623187</v>
      </c>
      <c r="Y278">
        <v>138</v>
      </c>
      <c r="Z278" t="s">
        <v>57</v>
      </c>
      <c r="AA278" t="s">
        <v>37</v>
      </c>
      <c r="AB278" t="s">
        <v>35</v>
      </c>
      <c r="AD278"/>
    </row>
    <row r="279" spans="1:30" x14ac:dyDescent="0.35">
      <c r="A279">
        <v>2212001</v>
      </c>
      <c r="B279" t="s">
        <v>690</v>
      </c>
      <c r="C279">
        <v>2101</v>
      </c>
      <c r="D279">
        <v>2101</v>
      </c>
      <c r="F279" t="s">
        <v>691</v>
      </c>
      <c r="G279">
        <v>671</v>
      </c>
      <c r="H279" t="s">
        <v>692</v>
      </c>
      <c r="I279" t="s">
        <v>691</v>
      </c>
      <c r="J279">
        <v>671</v>
      </c>
      <c r="K279">
        <v>10769</v>
      </c>
      <c r="L279" t="s">
        <v>33</v>
      </c>
      <c r="M279" t="s">
        <v>41</v>
      </c>
      <c r="N279" t="s">
        <v>46</v>
      </c>
      <c r="O279" t="s">
        <v>46</v>
      </c>
      <c r="P279">
        <v>248</v>
      </c>
      <c r="Q279">
        <v>248</v>
      </c>
      <c r="R279" s="4">
        <f>(Table1[[#This Row],[ADM Counts]]-Table1[[#This Row],[ADM count (PEBT DB)]])/Table1[[#This Row],[ADM Counts]]</f>
        <v>0</v>
      </c>
      <c r="S279">
        <v>244</v>
      </c>
      <c r="T279">
        <v>241</v>
      </c>
      <c r="U279" s="4">
        <f>(Table1[[#This Row],[2024 Highest Days Enrollment]]-Table1[[#This Row],[2023 Highest Days Enrollment]])/Table1[[#This Row],[2023 Highest Days Enrollment]]</f>
        <v>-1.2295081967213115E-2</v>
      </c>
      <c r="V279">
        <v>165.96899999999999</v>
      </c>
      <c r="W279">
        <v>203.74100000000001</v>
      </c>
      <c r="X279" s="4">
        <f>(Table1[[#This Row],[2024 F &amp; R]]-Table1[[#This Row],[2023 F &amp; R]])/Table1[[#This Row],[2023 F &amp; R]]</f>
        <v>0.22758466942621827</v>
      </c>
      <c r="Y279">
        <v>248</v>
      </c>
      <c r="Z279" t="s">
        <v>36</v>
      </c>
      <c r="AA279" t="s">
        <v>47</v>
      </c>
      <c r="AB279" t="s">
        <v>35</v>
      </c>
      <c r="AD279"/>
    </row>
    <row r="280" spans="1:30" x14ac:dyDescent="0.35">
      <c r="A280">
        <v>2019007</v>
      </c>
      <c r="B280" t="s">
        <v>109</v>
      </c>
      <c r="C280">
        <v>2083</v>
      </c>
      <c r="D280">
        <v>2083</v>
      </c>
      <c r="F280" t="s">
        <v>693</v>
      </c>
      <c r="G280">
        <v>550</v>
      </c>
      <c r="H280" t="s">
        <v>694</v>
      </c>
      <c r="I280" t="s">
        <v>693</v>
      </c>
      <c r="J280">
        <v>550</v>
      </c>
      <c r="K280">
        <v>10706</v>
      </c>
      <c r="L280" t="s">
        <v>33</v>
      </c>
      <c r="M280" t="s">
        <v>41</v>
      </c>
      <c r="N280" t="s">
        <v>46</v>
      </c>
      <c r="O280" t="s">
        <v>46</v>
      </c>
      <c r="P280">
        <v>249</v>
      </c>
      <c r="Q280">
        <v>249</v>
      </c>
      <c r="R280" s="4">
        <f>(Table1[[#This Row],[ADM Counts]]-Table1[[#This Row],[ADM count (PEBT DB)]])/Table1[[#This Row],[ADM Counts]]</f>
        <v>0</v>
      </c>
      <c r="S280">
        <v>304</v>
      </c>
      <c r="T280">
        <v>300</v>
      </c>
      <c r="U280" s="4">
        <f>(Table1[[#This Row],[2024 Highest Days Enrollment]]-Table1[[#This Row],[2023 Highest Days Enrollment]])/Table1[[#This Row],[2023 Highest Days Enrollment]]</f>
        <v>-1.3157894736842105E-2</v>
      </c>
      <c r="V280">
        <v>183.93899999999999</v>
      </c>
      <c r="W280">
        <v>182.369</v>
      </c>
      <c r="X280" s="4">
        <f>(Table1[[#This Row],[2024 F &amp; R]]-Table1[[#This Row],[2023 F &amp; R]])/Table1[[#This Row],[2023 F &amp; R]]</f>
        <v>-8.5354383790277929E-3</v>
      </c>
      <c r="Y280">
        <v>249</v>
      </c>
      <c r="Z280" t="s">
        <v>189</v>
      </c>
      <c r="AA280" t="s">
        <v>47</v>
      </c>
      <c r="AB280" t="s">
        <v>35</v>
      </c>
      <c r="AD280"/>
    </row>
    <row r="281" spans="1:30" x14ac:dyDescent="0.35">
      <c r="A281">
        <v>2207001</v>
      </c>
      <c r="B281" t="s">
        <v>240</v>
      </c>
      <c r="C281">
        <v>2100</v>
      </c>
      <c r="D281">
        <v>2100</v>
      </c>
      <c r="F281" t="s">
        <v>695</v>
      </c>
      <c r="G281">
        <v>648</v>
      </c>
      <c r="H281" t="s">
        <v>696</v>
      </c>
      <c r="I281" t="s">
        <v>695</v>
      </c>
      <c r="J281">
        <v>648</v>
      </c>
      <c r="K281">
        <v>10755</v>
      </c>
      <c r="L281" t="s">
        <v>33</v>
      </c>
      <c r="M281" t="s">
        <v>41</v>
      </c>
      <c r="N281" t="s">
        <v>46</v>
      </c>
      <c r="O281" t="s">
        <v>46</v>
      </c>
      <c r="P281">
        <v>249</v>
      </c>
      <c r="Q281">
        <v>271</v>
      </c>
      <c r="R281" s="4">
        <f>(Table1[[#This Row],[ADM Counts]]-Table1[[#This Row],[ADM count (PEBT DB)]])/Table1[[#This Row],[ADM Counts]]</f>
        <v>-8.8353413654618476E-2</v>
      </c>
      <c r="S281">
        <v>281</v>
      </c>
      <c r="T281">
        <v>254</v>
      </c>
      <c r="U281" s="4">
        <f>(Table1[[#This Row],[2024 Highest Days Enrollment]]-Table1[[#This Row],[2023 Highest Days Enrollment]])/Table1[[#This Row],[2023 Highest Days Enrollment]]</f>
        <v>-9.6085409252669035E-2</v>
      </c>
      <c r="V281">
        <v>187.25800000000001</v>
      </c>
      <c r="W281">
        <v>180.36500000000001</v>
      </c>
      <c r="X281" s="4">
        <f>(Table1[[#This Row],[2024 F &amp; R]]-Table1[[#This Row],[2023 F &amp; R]])/Table1[[#This Row],[2023 F &amp; R]]</f>
        <v>-3.6810176334255415E-2</v>
      </c>
      <c r="Y281">
        <v>271</v>
      </c>
      <c r="Z281" t="s">
        <v>189</v>
      </c>
      <c r="AA281" t="s">
        <v>47</v>
      </c>
      <c r="AB281" t="s">
        <v>35</v>
      </c>
      <c r="AD281"/>
    </row>
    <row r="282" spans="1:30" x14ac:dyDescent="0.35">
      <c r="A282">
        <v>2618002</v>
      </c>
      <c r="B282" t="s">
        <v>437</v>
      </c>
      <c r="C282">
        <v>2182</v>
      </c>
      <c r="D282">
        <v>2182</v>
      </c>
      <c r="F282" t="s">
        <v>697</v>
      </c>
      <c r="G282">
        <v>950</v>
      </c>
      <c r="H282" t="s">
        <v>698</v>
      </c>
      <c r="I282" t="s">
        <v>697</v>
      </c>
      <c r="J282">
        <v>950</v>
      </c>
      <c r="K282">
        <v>11083</v>
      </c>
      <c r="L282" t="s">
        <v>33</v>
      </c>
      <c r="M282" t="s">
        <v>41</v>
      </c>
      <c r="N282" t="s">
        <v>46</v>
      </c>
      <c r="O282" t="s">
        <v>46</v>
      </c>
      <c r="P282">
        <v>250</v>
      </c>
      <c r="Q282">
        <v>253</v>
      </c>
      <c r="R282" s="4">
        <f>(Table1[[#This Row],[ADM Counts]]-Table1[[#This Row],[ADM count (PEBT DB)]])/Table1[[#This Row],[ADM Counts]]</f>
        <v>-1.2E-2</v>
      </c>
      <c r="S282">
        <v>255</v>
      </c>
      <c r="T282">
        <v>264</v>
      </c>
      <c r="U282" s="4">
        <f>(Table1[[#This Row],[2024 Highest Days Enrollment]]-Table1[[#This Row],[2023 Highest Days Enrollment]])/Table1[[#This Row],[2023 Highest Days Enrollment]]</f>
        <v>3.5294117647058823E-2</v>
      </c>
      <c r="V282">
        <v>167.33099999999999</v>
      </c>
      <c r="W282">
        <v>187.91499999999999</v>
      </c>
      <c r="X282" s="4">
        <f>(Table1[[#This Row],[2024 F &amp; R]]-Table1[[#This Row],[2023 F &amp; R]])/Table1[[#This Row],[2023 F &amp; R]]</f>
        <v>0.12301366752126028</v>
      </c>
      <c r="Y282">
        <v>253</v>
      </c>
      <c r="Z282" t="s">
        <v>65</v>
      </c>
      <c r="AA282" t="s">
        <v>47</v>
      </c>
      <c r="AB282" t="s">
        <v>35</v>
      </c>
      <c r="AD282"/>
    </row>
    <row r="283" spans="1:30" x14ac:dyDescent="0.35">
      <c r="A283">
        <v>2914001</v>
      </c>
      <c r="B283" t="s">
        <v>246</v>
      </c>
      <c r="C283">
        <v>2198</v>
      </c>
      <c r="D283">
        <v>2198</v>
      </c>
      <c r="F283" t="s">
        <v>699</v>
      </c>
      <c r="G283">
        <v>1022</v>
      </c>
      <c r="H283" t="s">
        <v>699</v>
      </c>
      <c r="I283" t="s">
        <v>699</v>
      </c>
      <c r="J283">
        <v>1022</v>
      </c>
      <c r="K283">
        <v>14213</v>
      </c>
      <c r="L283" t="s">
        <v>33</v>
      </c>
      <c r="M283" t="s">
        <v>41</v>
      </c>
      <c r="N283" t="s">
        <v>35</v>
      </c>
      <c r="O283" t="s">
        <v>46</v>
      </c>
      <c r="P283">
        <v>250</v>
      </c>
      <c r="Q283">
        <v>280</v>
      </c>
      <c r="R283" s="4">
        <f>(Table1[[#This Row],[ADM Counts]]-Table1[[#This Row],[ADM count (PEBT DB)]])/Table1[[#This Row],[ADM Counts]]</f>
        <v>-0.12</v>
      </c>
      <c r="S283">
        <v>277</v>
      </c>
      <c r="T283">
        <v>241</v>
      </c>
      <c r="U283" s="4">
        <f>(Table1[[#This Row],[2024 Highest Days Enrollment]]-Table1[[#This Row],[2023 Highest Days Enrollment]])/Table1[[#This Row],[2023 Highest Days Enrollment]]</f>
        <v>-0.1299638989169675</v>
      </c>
      <c r="V283">
        <v>98</v>
      </c>
      <c r="W283">
        <v>165.95</v>
      </c>
      <c r="X283" s="4">
        <f>(Table1[[#This Row],[2024 F &amp; R]]-Table1[[#This Row],[2023 F &amp; R]])/Table1[[#This Row],[2023 F &amp; R]]</f>
        <v>0.69336734693877544</v>
      </c>
      <c r="Y283">
        <v>98</v>
      </c>
      <c r="Z283" t="s">
        <v>61</v>
      </c>
      <c r="AA283" t="s">
        <v>37</v>
      </c>
      <c r="AB283" t="s">
        <v>35</v>
      </c>
      <c r="AD283"/>
    </row>
    <row r="284" spans="1:30" x14ac:dyDescent="0.35">
      <c r="A284">
        <v>3407001</v>
      </c>
      <c r="B284" t="s">
        <v>661</v>
      </c>
      <c r="C284">
        <v>2245</v>
      </c>
      <c r="D284">
        <v>2245</v>
      </c>
      <c r="F284" t="s">
        <v>700</v>
      </c>
      <c r="G284">
        <v>1195</v>
      </c>
      <c r="H284" t="s">
        <v>701</v>
      </c>
      <c r="I284" t="s">
        <v>702</v>
      </c>
      <c r="J284">
        <v>1195</v>
      </c>
      <c r="K284">
        <v>14209</v>
      </c>
      <c r="L284" t="s">
        <v>33</v>
      </c>
      <c r="M284" t="s">
        <v>41</v>
      </c>
      <c r="N284" t="s">
        <v>35</v>
      </c>
      <c r="O284" t="s">
        <v>35</v>
      </c>
      <c r="P284">
        <v>250</v>
      </c>
      <c r="Q284">
        <v>250</v>
      </c>
      <c r="R284" s="4">
        <f>(Table1[[#This Row],[ADM Counts]]-Table1[[#This Row],[ADM count (PEBT DB)]])/Table1[[#This Row],[ADM Counts]]</f>
        <v>0</v>
      </c>
      <c r="S284">
        <v>254</v>
      </c>
      <c r="T284">
        <v>251</v>
      </c>
      <c r="U284" s="4">
        <f>(Table1[[#This Row],[2024 Highest Days Enrollment]]-Table1[[#This Row],[2023 Highest Days Enrollment]])/Table1[[#This Row],[2023 Highest Days Enrollment]]</f>
        <v>-1.1811023622047244E-2</v>
      </c>
      <c r="V284">
        <v>94</v>
      </c>
      <c r="W284">
        <v>114</v>
      </c>
      <c r="X284" s="4">
        <f>(Table1[[#This Row],[2024 F &amp; R]]-Table1[[#This Row],[2023 F &amp; R]])/Table1[[#This Row],[2023 F &amp; R]]</f>
        <v>0.21276595744680851</v>
      </c>
      <c r="Y284">
        <v>104</v>
      </c>
      <c r="Z284" t="s">
        <v>82</v>
      </c>
      <c r="AA284" t="s">
        <v>37</v>
      </c>
      <c r="AB284" t="s">
        <v>35</v>
      </c>
      <c r="AD284"/>
    </row>
    <row r="285" spans="1:30" x14ac:dyDescent="0.35">
      <c r="A285">
        <v>1503002</v>
      </c>
      <c r="B285" t="s">
        <v>147</v>
      </c>
      <c r="C285">
        <v>2042</v>
      </c>
      <c r="D285">
        <v>2042</v>
      </c>
      <c r="F285" t="s">
        <v>703</v>
      </c>
      <c r="G285">
        <v>386</v>
      </c>
      <c r="H285" t="s">
        <v>704</v>
      </c>
      <c r="I285" t="s">
        <v>703</v>
      </c>
      <c r="J285">
        <v>386</v>
      </c>
      <c r="K285">
        <v>11631</v>
      </c>
      <c r="L285" t="s">
        <v>33</v>
      </c>
      <c r="M285" t="s">
        <v>41</v>
      </c>
      <c r="N285" t="s">
        <v>46</v>
      </c>
      <c r="O285" t="s">
        <v>46</v>
      </c>
      <c r="P285">
        <v>251</v>
      </c>
      <c r="Q285">
        <v>247</v>
      </c>
      <c r="R285" s="4">
        <f>(Table1[[#This Row],[ADM Counts]]-Table1[[#This Row],[ADM count (PEBT DB)]])/Table1[[#This Row],[ADM Counts]]</f>
        <v>1.5936254980079681E-2</v>
      </c>
      <c r="S285">
        <v>233</v>
      </c>
      <c r="T285">
        <v>213</v>
      </c>
      <c r="U285" s="4">
        <f>(Table1[[#This Row],[2024 Highest Days Enrollment]]-Table1[[#This Row],[2023 Highest Days Enrollment]])/Table1[[#This Row],[2023 Highest Days Enrollment]]</f>
        <v>-8.5836909871244635E-2</v>
      </c>
      <c r="V285">
        <v>162.05000000000001</v>
      </c>
      <c r="W285">
        <v>178.02699999999999</v>
      </c>
      <c r="X285" s="4">
        <f>(Table1[[#This Row],[2024 F &amp; R]]-Table1[[#This Row],[2023 F &amp; R]])/Table1[[#This Row],[2023 F &amp; R]]</f>
        <v>9.8593026843566647E-2</v>
      </c>
      <c r="Y285">
        <v>247</v>
      </c>
      <c r="Z285" t="s">
        <v>65</v>
      </c>
      <c r="AA285" t="s">
        <v>47</v>
      </c>
      <c r="AB285" t="s">
        <v>35</v>
      </c>
      <c r="AD285"/>
    </row>
    <row r="286" spans="1:30" x14ac:dyDescent="0.35">
      <c r="A286">
        <v>2616011</v>
      </c>
      <c r="B286" t="s">
        <v>357</v>
      </c>
      <c r="C286">
        <v>2180</v>
      </c>
      <c r="D286">
        <v>2180</v>
      </c>
      <c r="F286" t="s">
        <v>705</v>
      </c>
      <c r="G286">
        <v>840</v>
      </c>
      <c r="H286" t="s">
        <v>706</v>
      </c>
      <c r="I286" t="s">
        <v>705</v>
      </c>
      <c r="J286">
        <v>840</v>
      </c>
      <c r="K286">
        <v>11016</v>
      </c>
      <c r="L286" t="s">
        <v>33</v>
      </c>
      <c r="M286" t="s">
        <v>41</v>
      </c>
      <c r="N286" t="s">
        <v>46</v>
      </c>
      <c r="O286" t="s">
        <v>46</v>
      </c>
      <c r="P286">
        <v>252</v>
      </c>
      <c r="Q286">
        <v>261</v>
      </c>
      <c r="R286" s="4">
        <f>(Table1[[#This Row],[ADM Counts]]-Table1[[#This Row],[ADM count (PEBT DB)]])/Table1[[#This Row],[ADM Counts]]</f>
        <v>-3.5714285714285712E-2</v>
      </c>
      <c r="S286">
        <v>260</v>
      </c>
      <c r="T286">
        <v>269</v>
      </c>
      <c r="U286" s="4">
        <f>(Table1[[#This Row],[2024 Highest Days Enrollment]]-Table1[[#This Row],[2023 Highest Days Enrollment]])/Table1[[#This Row],[2023 Highest Days Enrollment]]</f>
        <v>3.4615384615384617E-2</v>
      </c>
      <c r="V286">
        <v>167.77799999999999</v>
      </c>
      <c r="W286">
        <v>180.15199999999999</v>
      </c>
      <c r="X286" s="4">
        <f>(Table1[[#This Row],[2024 F &amp; R]]-Table1[[#This Row],[2023 F &amp; R]])/Table1[[#This Row],[2023 F &amp; R]]</f>
        <v>7.3752220195734811E-2</v>
      </c>
      <c r="Y286">
        <v>261</v>
      </c>
      <c r="Z286" t="s">
        <v>65</v>
      </c>
      <c r="AA286" t="s">
        <v>47</v>
      </c>
      <c r="AB286" t="s">
        <v>35</v>
      </c>
      <c r="AD286"/>
    </row>
    <row r="287" spans="1:30" x14ac:dyDescent="0.35">
      <c r="A287">
        <v>602001</v>
      </c>
      <c r="B287" t="s">
        <v>469</v>
      </c>
      <c r="C287">
        <v>1969</v>
      </c>
      <c r="D287">
        <v>1969</v>
      </c>
      <c r="F287" t="s">
        <v>707</v>
      </c>
      <c r="G287">
        <v>217</v>
      </c>
      <c r="H287" t="s">
        <v>708</v>
      </c>
      <c r="I287" t="s">
        <v>707</v>
      </c>
      <c r="J287">
        <v>217</v>
      </c>
      <c r="K287">
        <v>10355</v>
      </c>
      <c r="L287" t="s">
        <v>33</v>
      </c>
      <c r="M287" t="s">
        <v>41</v>
      </c>
      <c r="N287" t="s">
        <v>46</v>
      </c>
      <c r="O287" t="s">
        <v>46</v>
      </c>
      <c r="P287">
        <v>253</v>
      </c>
      <c r="Q287">
        <v>259</v>
      </c>
      <c r="R287" s="4">
        <f>(Table1[[#This Row],[ADM Counts]]-Table1[[#This Row],[ADM count (PEBT DB)]])/Table1[[#This Row],[ADM Counts]]</f>
        <v>-2.3715415019762844E-2</v>
      </c>
      <c r="S287">
        <v>264</v>
      </c>
      <c r="T287">
        <v>240</v>
      </c>
      <c r="U287" s="4">
        <f>(Table1[[#This Row],[2024 Highest Days Enrollment]]-Table1[[#This Row],[2023 Highest Days Enrollment]])/Table1[[#This Row],[2023 Highest Days Enrollment]]</f>
        <v>-9.0909090909090912E-2</v>
      </c>
      <c r="V287">
        <v>174.821</v>
      </c>
      <c r="W287">
        <v>153.93600000000001</v>
      </c>
      <c r="X287" s="4">
        <f>(Table1[[#This Row],[2024 F &amp; R]]-Table1[[#This Row],[2023 F &amp; R]])/Table1[[#This Row],[2023 F &amp; R]]</f>
        <v>-0.11946505282546142</v>
      </c>
      <c r="Y287">
        <v>259</v>
      </c>
      <c r="Z287" t="s">
        <v>69</v>
      </c>
      <c r="AA287" t="s">
        <v>47</v>
      </c>
      <c r="AB287" t="s">
        <v>35</v>
      </c>
      <c r="AD287"/>
    </row>
    <row r="288" spans="1:30" x14ac:dyDescent="0.35">
      <c r="A288">
        <v>2616011</v>
      </c>
      <c r="B288" t="s">
        <v>357</v>
      </c>
      <c r="C288">
        <v>2180</v>
      </c>
      <c r="D288">
        <v>2180</v>
      </c>
      <c r="F288" t="s">
        <v>709</v>
      </c>
      <c r="G288">
        <v>870</v>
      </c>
      <c r="H288" t="s">
        <v>710</v>
      </c>
      <c r="I288" t="s">
        <v>709</v>
      </c>
      <c r="J288">
        <v>870</v>
      </c>
      <c r="K288">
        <v>11037</v>
      </c>
      <c r="L288" t="s">
        <v>33</v>
      </c>
      <c r="M288" t="s">
        <v>41</v>
      </c>
      <c r="N288" t="s">
        <v>46</v>
      </c>
      <c r="O288" t="s">
        <v>46</v>
      </c>
      <c r="P288">
        <v>253</v>
      </c>
      <c r="Q288">
        <v>253</v>
      </c>
      <c r="R288" s="4">
        <f>(Table1[[#This Row],[ADM Counts]]-Table1[[#This Row],[ADM count (PEBT DB)]])/Table1[[#This Row],[ADM Counts]]</f>
        <v>0</v>
      </c>
      <c r="S288">
        <v>291</v>
      </c>
      <c r="T288">
        <v>313</v>
      </c>
      <c r="U288" s="4">
        <f>(Table1[[#This Row],[2024 Highest Days Enrollment]]-Table1[[#This Row],[2023 Highest Days Enrollment]])/Table1[[#This Row],[2023 Highest Days Enrollment]]</f>
        <v>7.560137457044673E-2</v>
      </c>
      <c r="V288">
        <v>190.518</v>
      </c>
      <c r="W288">
        <v>201.38399999999999</v>
      </c>
      <c r="X288" s="4">
        <f>(Table1[[#This Row],[2024 F &amp; R]]-Table1[[#This Row],[2023 F &amp; R]])/Table1[[#This Row],[2023 F &amp; R]]</f>
        <v>5.7033981041161391E-2</v>
      </c>
      <c r="Y288">
        <v>253</v>
      </c>
      <c r="Z288" t="s">
        <v>65</v>
      </c>
      <c r="AA288" t="s">
        <v>47</v>
      </c>
      <c r="AB288" t="s">
        <v>35</v>
      </c>
      <c r="AD288"/>
    </row>
    <row r="289" spans="1:30" x14ac:dyDescent="0.35">
      <c r="A289">
        <v>3016001</v>
      </c>
      <c r="B289" t="s">
        <v>598</v>
      </c>
      <c r="C289">
        <v>2207</v>
      </c>
      <c r="D289">
        <v>2207</v>
      </c>
      <c r="F289" t="s">
        <v>711</v>
      </c>
      <c r="G289">
        <v>1047</v>
      </c>
      <c r="H289" t="s">
        <v>712</v>
      </c>
      <c r="I289" t="s">
        <v>711</v>
      </c>
      <c r="J289">
        <v>1047</v>
      </c>
      <c r="K289">
        <v>11136</v>
      </c>
      <c r="L289" t="s">
        <v>33</v>
      </c>
      <c r="M289" t="s">
        <v>41</v>
      </c>
      <c r="N289" t="s">
        <v>46</v>
      </c>
      <c r="O289" t="s">
        <v>46</v>
      </c>
      <c r="P289">
        <v>253</v>
      </c>
      <c r="Q289">
        <v>253</v>
      </c>
      <c r="R289" s="4">
        <f>(Table1[[#This Row],[ADM Counts]]-Table1[[#This Row],[ADM count (PEBT DB)]])/Table1[[#This Row],[ADM Counts]]</f>
        <v>0</v>
      </c>
      <c r="S289">
        <v>251</v>
      </c>
      <c r="T289">
        <v>256</v>
      </c>
      <c r="U289" s="4">
        <f>(Table1[[#This Row],[2024 Highest Days Enrollment]]-Table1[[#This Row],[2023 Highest Days Enrollment]])/Table1[[#This Row],[2023 Highest Days Enrollment]]</f>
        <v>1.9920318725099601E-2</v>
      </c>
      <c r="V289">
        <v>161.31800000000001</v>
      </c>
      <c r="W289">
        <v>211.68600000000001</v>
      </c>
      <c r="X289" s="4">
        <f>(Table1[[#This Row],[2024 F &amp; R]]-Table1[[#This Row],[2023 F &amp; R]])/Table1[[#This Row],[2023 F &amp; R]]</f>
        <v>0.31222802167148112</v>
      </c>
      <c r="Y289">
        <v>253</v>
      </c>
      <c r="Z289" t="s">
        <v>328</v>
      </c>
      <c r="AA289" t="s">
        <v>47</v>
      </c>
      <c r="AB289" t="s">
        <v>35</v>
      </c>
      <c r="AD289"/>
    </row>
    <row r="290" spans="1:30" x14ac:dyDescent="0.35">
      <c r="A290">
        <v>3408001</v>
      </c>
      <c r="B290" t="s">
        <v>367</v>
      </c>
      <c r="C290">
        <v>2239</v>
      </c>
      <c r="D290">
        <v>2239</v>
      </c>
      <c r="F290" t="s">
        <v>713</v>
      </c>
      <c r="G290">
        <v>1189</v>
      </c>
      <c r="H290" t="s">
        <v>714</v>
      </c>
      <c r="I290" t="s">
        <v>713</v>
      </c>
      <c r="J290">
        <v>1189</v>
      </c>
      <c r="K290">
        <v>11254</v>
      </c>
      <c r="L290" t="s">
        <v>33</v>
      </c>
      <c r="M290" t="s">
        <v>41</v>
      </c>
      <c r="N290" t="s">
        <v>35</v>
      </c>
      <c r="O290" t="s">
        <v>46</v>
      </c>
      <c r="P290">
        <v>253</v>
      </c>
      <c r="Q290">
        <v>257</v>
      </c>
      <c r="R290" s="4">
        <f>(Table1[[#This Row],[ADM Counts]]-Table1[[#This Row],[ADM count (PEBT DB)]])/Table1[[#This Row],[ADM Counts]]</f>
        <v>-1.5810276679841896E-2</v>
      </c>
      <c r="S290">
        <v>255</v>
      </c>
      <c r="T290">
        <v>247</v>
      </c>
      <c r="U290" s="4">
        <f>(Table1[[#This Row],[2024 Highest Days Enrollment]]-Table1[[#This Row],[2023 Highest Days Enrollment]])/Table1[[#This Row],[2023 Highest Days Enrollment]]</f>
        <v>-3.1372549019607843E-2</v>
      </c>
      <c r="V290">
        <v>85</v>
      </c>
      <c r="W290">
        <v>161.68600000000001</v>
      </c>
      <c r="X290" s="4">
        <f>(Table1[[#This Row],[2024 F &amp; R]]-Table1[[#This Row],[2023 F &amp; R]])/Table1[[#This Row],[2023 F &amp; R]]</f>
        <v>0.90218823529411774</v>
      </c>
      <c r="Y290">
        <v>114</v>
      </c>
      <c r="Z290" t="s">
        <v>42</v>
      </c>
      <c r="AA290" t="s">
        <v>37</v>
      </c>
      <c r="AB290" t="s">
        <v>35</v>
      </c>
      <c r="AD290"/>
    </row>
    <row r="291" spans="1:30" x14ac:dyDescent="0.35">
      <c r="A291">
        <v>1912001</v>
      </c>
      <c r="B291" t="s">
        <v>83</v>
      </c>
      <c r="C291">
        <v>2059</v>
      </c>
      <c r="D291">
        <v>2059</v>
      </c>
      <c r="F291" t="s">
        <v>715</v>
      </c>
      <c r="G291">
        <v>492</v>
      </c>
      <c r="H291" t="s">
        <v>716</v>
      </c>
      <c r="I291" t="s">
        <v>715</v>
      </c>
      <c r="J291">
        <v>492</v>
      </c>
      <c r="K291">
        <v>14203</v>
      </c>
      <c r="L291" t="s">
        <v>33</v>
      </c>
      <c r="M291" t="s">
        <v>41</v>
      </c>
      <c r="N291" t="s">
        <v>35</v>
      </c>
      <c r="O291" t="s">
        <v>46</v>
      </c>
      <c r="P291">
        <v>254</v>
      </c>
      <c r="Q291">
        <v>255</v>
      </c>
      <c r="R291" s="4">
        <f>(Table1[[#This Row],[ADM Counts]]-Table1[[#This Row],[ADM count (PEBT DB)]])/Table1[[#This Row],[ADM Counts]]</f>
        <v>-3.937007874015748E-3</v>
      </c>
      <c r="S291">
        <v>266</v>
      </c>
      <c r="T291">
        <v>276</v>
      </c>
      <c r="U291" s="4">
        <f>(Table1[[#This Row],[2024 Highest Days Enrollment]]-Table1[[#This Row],[2023 Highest Days Enrollment]])/Table1[[#This Row],[2023 Highest Days Enrollment]]</f>
        <v>3.7593984962406013E-2</v>
      </c>
      <c r="V291">
        <v>132</v>
      </c>
      <c r="W291">
        <v>232.66800000000001</v>
      </c>
      <c r="X291" s="4">
        <f>(Table1[[#This Row],[2024 F &amp; R]]-Table1[[#This Row],[2023 F &amp; R]])/Table1[[#This Row],[2023 F &amp; R]]</f>
        <v>0.76263636363636367</v>
      </c>
      <c r="Y291">
        <v>135</v>
      </c>
      <c r="Z291" t="s">
        <v>61</v>
      </c>
      <c r="AA291" t="s">
        <v>37</v>
      </c>
      <c r="AB291" t="s">
        <v>35</v>
      </c>
      <c r="AD291"/>
    </row>
    <row r="292" spans="1:30" x14ac:dyDescent="0.35">
      <c r="A292">
        <v>2005005</v>
      </c>
      <c r="B292" t="s">
        <v>125</v>
      </c>
      <c r="C292">
        <v>2082</v>
      </c>
      <c r="D292">
        <v>2082</v>
      </c>
      <c r="F292" t="s">
        <v>717</v>
      </c>
      <c r="G292">
        <v>4739</v>
      </c>
      <c r="H292" t="s">
        <v>718</v>
      </c>
      <c r="I292" t="s">
        <v>717</v>
      </c>
      <c r="J292">
        <v>4739</v>
      </c>
      <c r="K292">
        <v>10626</v>
      </c>
      <c r="L292" t="s">
        <v>33</v>
      </c>
      <c r="M292" t="s">
        <v>41</v>
      </c>
      <c r="N292" t="s">
        <v>46</v>
      </c>
      <c r="O292" t="s">
        <v>46</v>
      </c>
      <c r="P292">
        <v>254</v>
      </c>
      <c r="Q292">
        <v>254</v>
      </c>
      <c r="R292" s="4">
        <f>(Table1[[#This Row],[ADM Counts]]-Table1[[#This Row],[ADM count (PEBT DB)]])/Table1[[#This Row],[ADM Counts]]</f>
        <v>0</v>
      </c>
      <c r="S292">
        <v>249</v>
      </c>
      <c r="T292">
        <v>251</v>
      </c>
      <c r="U292" s="4">
        <f>(Table1[[#This Row],[2024 Highest Days Enrollment]]-Table1[[#This Row],[2023 Highest Days Enrollment]])/Table1[[#This Row],[2023 Highest Days Enrollment]]</f>
        <v>8.0321285140562242E-3</v>
      </c>
      <c r="V292">
        <v>161.078</v>
      </c>
      <c r="W292">
        <v>162.84899999999999</v>
      </c>
      <c r="X292" s="4">
        <f>(Table1[[#This Row],[2024 F &amp; R]]-Table1[[#This Row],[2023 F &amp; R]])/Table1[[#This Row],[2023 F &amp; R]]</f>
        <v>1.0994673388047943E-2</v>
      </c>
      <c r="Y292">
        <v>254</v>
      </c>
      <c r="Z292" t="s">
        <v>65</v>
      </c>
      <c r="AA292" t="s">
        <v>47</v>
      </c>
      <c r="AB292" t="s">
        <v>35</v>
      </c>
      <c r="AD292"/>
    </row>
    <row r="293" spans="1:30" x14ac:dyDescent="0.35">
      <c r="A293">
        <v>2219001</v>
      </c>
      <c r="B293" t="s">
        <v>719</v>
      </c>
      <c r="C293">
        <v>2104</v>
      </c>
      <c r="D293">
        <v>2104</v>
      </c>
      <c r="F293" t="s">
        <v>720</v>
      </c>
      <c r="G293">
        <v>681</v>
      </c>
      <c r="H293" t="s">
        <v>720</v>
      </c>
      <c r="I293" t="s">
        <v>720</v>
      </c>
      <c r="J293">
        <v>681</v>
      </c>
      <c r="K293">
        <v>10775</v>
      </c>
      <c r="L293" t="s">
        <v>33</v>
      </c>
      <c r="M293" t="s">
        <v>41</v>
      </c>
      <c r="N293" t="s">
        <v>46</v>
      </c>
      <c r="O293" t="s">
        <v>46</v>
      </c>
      <c r="P293">
        <v>255</v>
      </c>
      <c r="Q293">
        <v>256</v>
      </c>
      <c r="R293" s="4">
        <f>(Table1[[#This Row],[ADM Counts]]-Table1[[#This Row],[ADM count (PEBT DB)]])/Table1[[#This Row],[ADM Counts]]</f>
        <v>-3.9215686274509803E-3</v>
      </c>
      <c r="S293">
        <v>251</v>
      </c>
      <c r="T293">
        <v>258</v>
      </c>
      <c r="U293" s="4">
        <f>(Table1[[#This Row],[2024 Highest Days Enrollment]]-Table1[[#This Row],[2023 Highest Days Enrollment]])/Table1[[#This Row],[2023 Highest Days Enrollment]]</f>
        <v>2.7888446215139442E-2</v>
      </c>
      <c r="V293">
        <v>174.11500000000001</v>
      </c>
      <c r="W293">
        <v>176.179</v>
      </c>
      <c r="X293" s="4">
        <f>(Table1[[#This Row],[2024 F &amp; R]]-Table1[[#This Row],[2023 F &amp; R]])/Table1[[#This Row],[2023 F &amp; R]]</f>
        <v>1.1854234270453394E-2</v>
      </c>
      <c r="Y293">
        <v>256</v>
      </c>
      <c r="Z293" t="s">
        <v>65</v>
      </c>
      <c r="AA293" t="s">
        <v>47</v>
      </c>
      <c r="AB293" t="s">
        <v>35</v>
      </c>
      <c r="AD293"/>
    </row>
    <row r="294" spans="1:30" x14ac:dyDescent="0.35">
      <c r="A294">
        <v>3210001</v>
      </c>
      <c r="B294" t="s">
        <v>30</v>
      </c>
      <c r="C294">
        <v>2219</v>
      </c>
      <c r="D294">
        <v>2219</v>
      </c>
      <c r="F294" t="s">
        <v>721</v>
      </c>
      <c r="G294">
        <v>1087</v>
      </c>
      <c r="H294" t="s">
        <v>722</v>
      </c>
      <c r="I294" t="s">
        <v>721</v>
      </c>
      <c r="J294">
        <v>1087</v>
      </c>
      <c r="K294">
        <v>15902</v>
      </c>
      <c r="L294" t="s">
        <v>33</v>
      </c>
      <c r="M294" t="s">
        <v>34</v>
      </c>
      <c r="N294" t="s">
        <v>35</v>
      </c>
      <c r="O294" t="s">
        <v>35</v>
      </c>
      <c r="P294">
        <v>255</v>
      </c>
      <c r="Q294">
        <v>275</v>
      </c>
      <c r="R294" s="4">
        <f>(Table1[[#This Row],[ADM Counts]]-Table1[[#This Row],[ADM count (PEBT DB)]])/Table1[[#This Row],[ADM Counts]]</f>
        <v>-7.8431372549019607E-2</v>
      </c>
      <c r="S294">
        <v>269</v>
      </c>
      <c r="T294">
        <v>298</v>
      </c>
      <c r="U294" s="4">
        <f>(Table1[[#This Row],[2024 Highest Days Enrollment]]-Table1[[#This Row],[2023 Highest Days Enrollment]])/Table1[[#This Row],[2023 Highest Days Enrollment]]</f>
        <v>0.10780669144981413</v>
      </c>
      <c r="V294">
        <v>137</v>
      </c>
      <c r="W294">
        <v>177</v>
      </c>
      <c r="X294" s="4">
        <f>(Table1[[#This Row],[2024 F &amp; R]]-Table1[[#This Row],[2023 F &amp; R]])/Table1[[#This Row],[2023 F &amp; R]]</f>
        <v>0.29197080291970801</v>
      </c>
      <c r="Y294">
        <v>132</v>
      </c>
      <c r="Z294" t="s">
        <v>50</v>
      </c>
      <c r="AA294" t="s">
        <v>37</v>
      </c>
      <c r="AB294" t="s">
        <v>35</v>
      </c>
      <c r="AD294"/>
    </row>
    <row r="295" spans="1:30" x14ac:dyDescent="0.35">
      <c r="A295">
        <v>2513001</v>
      </c>
      <c r="B295" t="s">
        <v>142</v>
      </c>
      <c r="C295">
        <v>2147</v>
      </c>
      <c r="D295">
        <v>2147</v>
      </c>
      <c r="F295" t="s">
        <v>723</v>
      </c>
      <c r="G295">
        <v>4047</v>
      </c>
      <c r="H295" t="s">
        <v>724</v>
      </c>
      <c r="I295" t="s">
        <v>723</v>
      </c>
      <c r="J295">
        <v>4047</v>
      </c>
      <c r="K295">
        <v>13373</v>
      </c>
      <c r="L295" t="s">
        <v>33</v>
      </c>
      <c r="M295" t="s">
        <v>41</v>
      </c>
      <c r="N295" t="s">
        <v>46</v>
      </c>
      <c r="O295" t="s">
        <v>46</v>
      </c>
      <c r="P295">
        <v>255</v>
      </c>
      <c r="Q295">
        <v>257</v>
      </c>
      <c r="R295" s="4">
        <f>(Table1[[#This Row],[ADM Counts]]-Table1[[#This Row],[ADM count (PEBT DB)]])/Table1[[#This Row],[ADM Counts]]</f>
        <v>-7.8431372549019607E-3</v>
      </c>
      <c r="S295">
        <v>257</v>
      </c>
      <c r="T295">
        <v>251</v>
      </c>
      <c r="U295" s="4">
        <f>(Table1[[#This Row],[2024 Highest Days Enrollment]]-Table1[[#This Row],[2023 Highest Days Enrollment]])/Table1[[#This Row],[2023 Highest Days Enrollment]]</f>
        <v>-2.3346303501945526E-2</v>
      </c>
      <c r="V295">
        <v>173.809</v>
      </c>
      <c r="W295">
        <v>169.751</v>
      </c>
      <c r="X295" s="4">
        <f>(Table1[[#This Row],[2024 F &amp; R]]-Table1[[#This Row],[2023 F &amp; R]])/Table1[[#This Row],[2023 F &amp; R]]</f>
        <v>-2.3347467622505121E-2</v>
      </c>
      <c r="Y295">
        <v>257</v>
      </c>
      <c r="Z295" t="s">
        <v>499</v>
      </c>
      <c r="AA295" t="s">
        <v>47</v>
      </c>
      <c r="AB295" t="s">
        <v>35</v>
      </c>
      <c r="AD295"/>
    </row>
    <row r="296" spans="1:30" x14ac:dyDescent="0.35">
      <c r="A296">
        <v>1501002</v>
      </c>
      <c r="B296" t="s">
        <v>378</v>
      </c>
      <c r="C296">
        <v>2041</v>
      </c>
      <c r="D296">
        <v>2041</v>
      </c>
      <c r="F296" t="s">
        <v>725</v>
      </c>
      <c r="G296">
        <v>375</v>
      </c>
      <c r="H296" t="s">
        <v>726</v>
      </c>
      <c r="I296" t="s">
        <v>725</v>
      </c>
      <c r="J296">
        <v>375</v>
      </c>
      <c r="K296">
        <v>10471</v>
      </c>
      <c r="L296" t="s">
        <v>33</v>
      </c>
      <c r="M296" t="s">
        <v>41</v>
      </c>
      <c r="N296" t="s">
        <v>35</v>
      </c>
      <c r="O296" t="s">
        <v>35</v>
      </c>
      <c r="P296">
        <v>256</v>
      </c>
      <c r="Q296">
        <v>260</v>
      </c>
      <c r="R296" s="4">
        <f>(Table1[[#This Row],[ADM Counts]]-Table1[[#This Row],[ADM count (PEBT DB)]])/Table1[[#This Row],[ADM Counts]]</f>
        <v>-1.5625E-2</v>
      </c>
      <c r="S296">
        <v>276</v>
      </c>
      <c r="T296">
        <v>258</v>
      </c>
      <c r="U296" s="4">
        <f>(Table1[[#This Row],[2024 Highest Days Enrollment]]-Table1[[#This Row],[2023 Highest Days Enrollment]])/Table1[[#This Row],[2023 Highest Days Enrollment]]</f>
        <v>-6.5217391304347824E-2</v>
      </c>
      <c r="V296">
        <v>100</v>
      </c>
      <c r="W296">
        <v>139</v>
      </c>
      <c r="X296" s="4">
        <f>(Table1[[#This Row],[2024 F &amp; R]]-Table1[[#This Row],[2023 F &amp; R]])/Table1[[#This Row],[2023 F &amp; R]]</f>
        <v>0.39</v>
      </c>
      <c r="Y296">
        <v>101</v>
      </c>
      <c r="Z296" t="s">
        <v>65</v>
      </c>
      <c r="AA296" t="s">
        <v>37</v>
      </c>
      <c r="AB296" t="s">
        <v>35</v>
      </c>
      <c r="AD296"/>
    </row>
    <row r="297" spans="1:30" x14ac:dyDescent="0.35">
      <c r="A297">
        <v>2005005</v>
      </c>
      <c r="B297" t="s">
        <v>125</v>
      </c>
      <c r="C297">
        <v>2082</v>
      </c>
      <c r="D297">
        <v>2082</v>
      </c>
      <c r="F297" t="s">
        <v>727</v>
      </c>
      <c r="G297">
        <v>1259</v>
      </c>
      <c r="H297" t="s">
        <v>727</v>
      </c>
      <c r="I297" t="s">
        <v>727</v>
      </c>
      <c r="J297">
        <v>1259</v>
      </c>
      <c r="K297">
        <v>16477</v>
      </c>
      <c r="L297" t="s">
        <v>33</v>
      </c>
      <c r="M297" t="s">
        <v>41</v>
      </c>
      <c r="N297" t="s">
        <v>35</v>
      </c>
      <c r="O297" t="s">
        <v>46</v>
      </c>
      <c r="P297">
        <v>256</v>
      </c>
      <c r="Q297">
        <v>256</v>
      </c>
      <c r="R297" s="4">
        <f>(Table1[[#This Row],[ADM Counts]]-Table1[[#This Row],[ADM count (PEBT DB)]])/Table1[[#This Row],[ADM Counts]]</f>
        <v>0</v>
      </c>
      <c r="S297">
        <v>262</v>
      </c>
      <c r="T297">
        <v>243</v>
      </c>
      <c r="U297" s="4">
        <f>(Table1[[#This Row],[2024 Highest Days Enrollment]]-Table1[[#This Row],[2023 Highest Days Enrollment]])/Table1[[#This Row],[2023 Highest Days Enrollment]]</f>
        <v>-7.2519083969465645E-2</v>
      </c>
      <c r="V297">
        <v>132</v>
      </c>
      <c r="W297">
        <v>157.65799999999999</v>
      </c>
      <c r="X297" s="4">
        <f>(Table1[[#This Row],[2024 F &amp; R]]-Table1[[#This Row],[2023 F &amp; R]])/Table1[[#This Row],[2023 F &amp; R]]</f>
        <v>0.19437878787878779</v>
      </c>
      <c r="Y297">
        <v>252</v>
      </c>
      <c r="Z297" t="s">
        <v>65</v>
      </c>
      <c r="AA297" t="s">
        <v>37</v>
      </c>
      <c r="AB297" t="s">
        <v>35</v>
      </c>
      <c r="AD297"/>
    </row>
    <row r="298" spans="1:30" x14ac:dyDescent="0.35">
      <c r="A298">
        <v>1018004</v>
      </c>
      <c r="B298" t="s">
        <v>728</v>
      </c>
      <c r="C298">
        <v>1991</v>
      </c>
      <c r="D298">
        <v>1991</v>
      </c>
      <c r="F298" t="s">
        <v>729</v>
      </c>
      <c r="G298">
        <v>276</v>
      </c>
      <c r="H298" t="s">
        <v>730</v>
      </c>
      <c r="I298" t="s">
        <v>729</v>
      </c>
      <c r="J298">
        <v>276</v>
      </c>
      <c r="K298">
        <v>10440</v>
      </c>
      <c r="L298" t="s">
        <v>33</v>
      </c>
      <c r="M298" t="s">
        <v>41</v>
      </c>
      <c r="N298" t="s">
        <v>46</v>
      </c>
      <c r="O298" t="s">
        <v>46</v>
      </c>
      <c r="P298">
        <v>257</v>
      </c>
      <c r="Q298">
        <v>261</v>
      </c>
      <c r="R298" s="4">
        <f>(Table1[[#This Row],[ADM Counts]]-Table1[[#This Row],[ADM count (PEBT DB)]])/Table1[[#This Row],[ADM Counts]]</f>
        <v>-1.556420233463035E-2</v>
      </c>
      <c r="S298">
        <v>266</v>
      </c>
      <c r="T298">
        <v>253</v>
      </c>
      <c r="U298" s="4">
        <f>(Table1[[#This Row],[2024 Highest Days Enrollment]]-Table1[[#This Row],[2023 Highest Days Enrollment]])/Table1[[#This Row],[2023 Highest Days Enrollment]]</f>
        <v>-4.8872180451127817E-2</v>
      </c>
      <c r="V298">
        <v>176.03899999999999</v>
      </c>
      <c r="W298">
        <v>167.435</v>
      </c>
      <c r="X298" s="4">
        <f>(Table1[[#This Row],[2024 F &amp; R]]-Table1[[#This Row],[2023 F &amp; R]])/Table1[[#This Row],[2023 F &amp; R]]</f>
        <v>-4.8875533262515612E-2</v>
      </c>
      <c r="Y298">
        <v>261</v>
      </c>
      <c r="Z298" t="s">
        <v>189</v>
      </c>
      <c r="AA298" t="s">
        <v>47</v>
      </c>
      <c r="AB298" t="s">
        <v>35</v>
      </c>
      <c r="AD298"/>
    </row>
    <row r="299" spans="1:30" x14ac:dyDescent="0.35">
      <c r="A299">
        <v>2003008</v>
      </c>
      <c r="B299" t="s">
        <v>731</v>
      </c>
      <c r="C299">
        <v>2086</v>
      </c>
      <c r="D299">
        <v>2086</v>
      </c>
      <c r="F299" t="s">
        <v>732</v>
      </c>
      <c r="G299">
        <v>571</v>
      </c>
      <c r="H299" t="s">
        <v>733</v>
      </c>
      <c r="I299" t="s">
        <v>732</v>
      </c>
      <c r="J299">
        <v>571</v>
      </c>
      <c r="K299">
        <v>10593</v>
      </c>
      <c r="L299" t="s">
        <v>33</v>
      </c>
      <c r="M299" t="s">
        <v>41</v>
      </c>
      <c r="N299" t="s">
        <v>35</v>
      </c>
      <c r="O299" t="s">
        <v>35</v>
      </c>
      <c r="P299">
        <v>257</v>
      </c>
      <c r="Q299">
        <v>257</v>
      </c>
      <c r="R299" s="4">
        <f>(Table1[[#This Row],[ADM Counts]]-Table1[[#This Row],[ADM count (PEBT DB)]])/Table1[[#This Row],[ADM Counts]]</f>
        <v>0</v>
      </c>
      <c r="S299">
        <v>135</v>
      </c>
      <c r="T299">
        <v>158</v>
      </c>
      <c r="U299" s="4">
        <f>(Table1[[#This Row],[2024 Highest Days Enrollment]]-Table1[[#This Row],[2023 Highest Days Enrollment]])/Table1[[#This Row],[2023 Highest Days Enrollment]]</f>
        <v>0.17037037037037037</v>
      </c>
      <c r="V299">
        <v>114</v>
      </c>
      <c r="W299">
        <v>139</v>
      </c>
      <c r="X299" s="4">
        <f>(Table1[[#This Row],[2024 F &amp; R]]-Table1[[#This Row],[2023 F &amp; R]])/Table1[[#This Row],[2023 F &amp; R]]</f>
        <v>0.21929824561403508</v>
      </c>
      <c r="Y299">
        <v>114</v>
      </c>
      <c r="Z299" t="s">
        <v>171</v>
      </c>
      <c r="AA299" t="s">
        <v>37</v>
      </c>
      <c r="AB299" t="s">
        <v>35</v>
      </c>
      <c r="AD299"/>
    </row>
    <row r="300" spans="1:30" x14ac:dyDescent="0.35">
      <c r="A300">
        <v>2419004</v>
      </c>
      <c r="B300" t="s">
        <v>535</v>
      </c>
      <c r="C300">
        <v>2142</v>
      </c>
      <c r="D300">
        <v>2142</v>
      </c>
      <c r="F300" t="s">
        <v>734</v>
      </c>
      <c r="G300">
        <v>732</v>
      </c>
      <c r="H300" t="s">
        <v>735</v>
      </c>
      <c r="I300" t="s">
        <v>734</v>
      </c>
      <c r="J300">
        <v>732</v>
      </c>
      <c r="K300">
        <v>10854</v>
      </c>
      <c r="L300" t="s">
        <v>33</v>
      </c>
      <c r="M300" t="s">
        <v>41</v>
      </c>
      <c r="N300" t="s">
        <v>46</v>
      </c>
      <c r="O300" t="s">
        <v>46</v>
      </c>
      <c r="P300">
        <v>257</v>
      </c>
      <c r="Q300">
        <v>278</v>
      </c>
      <c r="R300" s="4">
        <f>(Table1[[#This Row],[ADM Counts]]-Table1[[#This Row],[ADM count (PEBT DB)]])/Table1[[#This Row],[ADM Counts]]</f>
        <v>-8.171206225680934E-2</v>
      </c>
      <c r="S300">
        <v>280</v>
      </c>
      <c r="T300">
        <v>243</v>
      </c>
      <c r="U300" s="4">
        <f>(Table1[[#This Row],[2024 Highest Days Enrollment]]-Table1[[#This Row],[2023 Highest Days Enrollment]])/Table1[[#This Row],[2023 Highest Days Enrollment]]</f>
        <v>-0.13214285714285715</v>
      </c>
      <c r="V300">
        <v>184.072</v>
      </c>
      <c r="W300">
        <v>159.74799999999999</v>
      </c>
      <c r="X300" s="4">
        <f>(Table1[[#This Row],[2024 F &amp; R]]-Table1[[#This Row],[2023 F &amp; R]])/Table1[[#This Row],[2023 F &amp; R]]</f>
        <v>-0.1321439436742145</v>
      </c>
      <c r="Y300">
        <v>278</v>
      </c>
      <c r="Z300" t="s">
        <v>65</v>
      </c>
      <c r="AA300" t="s">
        <v>47</v>
      </c>
      <c r="AB300" t="s">
        <v>35</v>
      </c>
      <c r="AD300"/>
    </row>
    <row r="301" spans="1:30" x14ac:dyDescent="0.35">
      <c r="A301">
        <v>3112001</v>
      </c>
      <c r="B301" t="s">
        <v>736</v>
      </c>
      <c r="C301">
        <v>2212</v>
      </c>
      <c r="D301">
        <v>2212</v>
      </c>
      <c r="F301" t="s">
        <v>737</v>
      </c>
      <c r="G301">
        <v>1068</v>
      </c>
      <c r="H301" t="s">
        <v>738</v>
      </c>
      <c r="I301" t="s">
        <v>737</v>
      </c>
      <c r="J301">
        <v>1068</v>
      </c>
      <c r="K301">
        <v>11160</v>
      </c>
      <c r="L301" t="s">
        <v>33</v>
      </c>
      <c r="M301" t="s">
        <v>41</v>
      </c>
      <c r="N301" t="s">
        <v>46</v>
      </c>
      <c r="O301" t="s">
        <v>46</v>
      </c>
      <c r="P301">
        <v>257</v>
      </c>
      <c r="Q301">
        <v>256</v>
      </c>
      <c r="R301" s="4">
        <f>(Table1[[#This Row],[ADM Counts]]-Table1[[#This Row],[ADM count (PEBT DB)]])/Table1[[#This Row],[ADM Counts]]</f>
        <v>3.8910505836575876E-3</v>
      </c>
      <c r="S301">
        <v>247</v>
      </c>
      <c r="T301">
        <v>239</v>
      </c>
      <c r="U301" s="4">
        <f>(Table1[[#This Row],[2024 Highest Days Enrollment]]-Table1[[#This Row],[2023 Highest Days Enrollment]])/Table1[[#This Row],[2023 Highest Days Enrollment]]</f>
        <v>-3.2388663967611336E-2</v>
      </c>
      <c r="V301">
        <v>168.22</v>
      </c>
      <c r="W301">
        <v>169.51400000000001</v>
      </c>
      <c r="X301" s="4">
        <f>(Table1[[#This Row],[2024 F &amp; R]]-Table1[[#This Row],[2023 F &amp; R]])/Table1[[#This Row],[2023 F &amp; R]]</f>
        <v>7.6923076923077587E-3</v>
      </c>
      <c r="Y301">
        <v>256</v>
      </c>
      <c r="Z301" t="s">
        <v>65</v>
      </c>
      <c r="AA301" t="s">
        <v>47</v>
      </c>
      <c r="AB301" t="s">
        <v>35</v>
      </c>
      <c r="AD301"/>
    </row>
    <row r="302" spans="1:30" x14ac:dyDescent="0.35">
      <c r="A302">
        <v>3402001</v>
      </c>
      <c r="B302" t="s">
        <v>739</v>
      </c>
      <c r="C302">
        <v>2240</v>
      </c>
      <c r="D302">
        <v>2240</v>
      </c>
      <c r="F302" t="s">
        <v>740</v>
      </c>
      <c r="G302">
        <v>1123</v>
      </c>
      <c r="H302" t="s">
        <v>741</v>
      </c>
      <c r="I302" t="s">
        <v>740</v>
      </c>
      <c r="J302">
        <v>1123</v>
      </c>
      <c r="K302">
        <v>10024</v>
      </c>
      <c r="L302" t="s">
        <v>33</v>
      </c>
      <c r="M302" t="s">
        <v>41</v>
      </c>
      <c r="N302" t="s">
        <v>35</v>
      </c>
      <c r="O302" t="s">
        <v>35</v>
      </c>
      <c r="P302">
        <v>257</v>
      </c>
      <c r="Q302">
        <v>259</v>
      </c>
      <c r="R302" s="4">
        <f>(Table1[[#This Row],[ADM Counts]]-Table1[[#This Row],[ADM count (PEBT DB)]])/Table1[[#This Row],[ADM Counts]]</f>
        <v>-7.7821011673151752E-3</v>
      </c>
      <c r="S302">
        <v>261</v>
      </c>
      <c r="T302">
        <v>254</v>
      </c>
      <c r="U302" s="4">
        <f>(Table1[[#This Row],[2024 Highest Days Enrollment]]-Table1[[#This Row],[2023 Highest Days Enrollment]])/Table1[[#This Row],[2023 Highest Days Enrollment]]</f>
        <v>-2.681992337164751E-2</v>
      </c>
      <c r="V302">
        <v>62</v>
      </c>
      <c r="W302">
        <v>94</v>
      </c>
      <c r="X302" s="4">
        <f>(Table1[[#This Row],[2024 F &amp; R]]-Table1[[#This Row],[2023 F &amp; R]])/Table1[[#This Row],[2023 F &amp; R]]</f>
        <v>0.5161290322580645</v>
      </c>
      <c r="Y302">
        <v>63</v>
      </c>
      <c r="Z302" t="s">
        <v>171</v>
      </c>
      <c r="AA302" t="s">
        <v>37</v>
      </c>
      <c r="AB302" t="s">
        <v>35</v>
      </c>
      <c r="AD302"/>
    </row>
    <row r="303" spans="1:30" x14ac:dyDescent="0.35">
      <c r="A303">
        <v>1505001</v>
      </c>
      <c r="B303" t="s">
        <v>74</v>
      </c>
      <c r="C303">
        <v>2043</v>
      </c>
      <c r="D303">
        <v>2043</v>
      </c>
      <c r="F303" t="s">
        <v>742</v>
      </c>
      <c r="G303">
        <v>4378</v>
      </c>
      <c r="H303" t="s">
        <v>743</v>
      </c>
      <c r="I303" t="s">
        <v>742</v>
      </c>
      <c r="J303">
        <v>4378</v>
      </c>
      <c r="K303">
        <v>15285</v>
      </c>
      <c r="L303" t="s">
        <v>33</v>
      </c>
      <c r="M303" t="s">
        <v>41</v>
      </c>
      <c r="N303" t="s">
        <v>46</v>
      </c>
      <c r="O303" t="s">
        <v>46</v>
      </c>
      <c r="P303">
        <v>257</v>
      </c>
      <c r="Q303">
        <v>257</v>
      </c>
      <c r="R303" s="4">
        <f>(Table1[[#This Row],[ADM Counts]]-Table1[[#This Row],[ADM count (PEBT DB)]])/Table1[[#This Row],[ADM Counts]]</f>
        <v>0</v>
      </c>
      <c r="S303">
        <v>202</v>
      </c>
      <c r="T303">
        <v>231</v>
      </c>
      <c r="U303" s="4">
        <f>(Table1[[#This Row],[2024 Highest Days Enrollment]]-Table1[[#This Row],[2023 Highest Days Enrollment]])/Table1[[#This Row],[2023 Highest Days Enrollment]]</f>
        <v>0.14356435643564355</v>
      </c>
      <c r="V303">
        <v>141.011</v>
      </c>
      <c r="W303">
        <v>158.726</v>
      </c>
      <c r="X303" s="4">
        <f>(Table1[[#This Row],[2024 F &amp; R]]-Table1[[#This Row],[2023 F &amp; R]])/Table1[[#This Row],[2023 F &amp; R]]</f>
        <v>0.12562849706760468</v>
      </c>
      <c r="Y303">
        <v>257</v>
      </c>
      <c r="Z303" t="s">
        <v>97</v>
      </c>
      <c r="AA303" t="s">
        <v>47</v>
      </c>
      <c r="AB303" t="s">
        <v>35</v>
      </c>
      <c r="AD303"/>
    </row>
    <row r="304" spans="1:30" x14ac:dyDescent="0.35">
      <c r="A304">
        <v>2019002</v>
      </c>
      <c r="B304" t="s">
        <v>744</v>
      </c>
      <c r="C304">
        <v>2096</v>
      </c>
      <c r="D304">
        <v>2096</v>
      </c>
      <c r="F304" t="s">
        <v>745</v>
      </c>
      <c r="G304">
        <v>608</v>
      </c>
      <c r="H304" t="s">
        <v>746</v>
      </c>
      <c r="I304" t="s">
        <v>745</v>
      </c>
      <c r="J304">
        <v>608</v>
      </c>
      <c r="K304">
        <v>10679</v>
      </c>
      <c r="L304" t="s">
        <v>33</v>
      </c>
      <c r="M304" t="s">
        <v>41</v>
      </c>
      <c r="N304" t="s">
        <v>46</v>
      </c>
      <c r="O304" t="s">
        <v>46</v>
      </c>
      <c r="P304">
        <v>258</v>
      </c>
      <c r="Q304">
        <v>270</v>
      </c>
      <c r="R304" s="4">
        <f>(Table1[[#This Row],[ADM Counts]]-Table1[[#This Row],[ADM count (PEBT DB)]])/Table1[[#This Row],[ADM Counts]]</f>
        <v>-4.6511627906976744E-2</v>
      </c>
      <c r="S304">
        <v>270</v>
      </c>
      <c r="T304">
        <v>251</v>
      </c>
      <c r="U304" s="4">
        <f>(Table1[[#This Row],[2024 Highest Days Enrollment]]-Table1[[#This Row],[2023 Highest Days Enrollment]])/Table1[[#This Row],[2023 Highest Days Enrollment]]</f>
        <v>-7.0370370370370375E-2</v>
      </c>
      <c r="V304">
        <v>182.52</v>
      </c>
      <c r="W304">
        <v>169.67599999999999</v>
      </c>
      <c r="X304" s="4">
        <f>(Table1[[#This Row],[2024 F &amp; R]]-Table1[[#This Row],[2023 F &amp; R]])/Table1[[#This Row],[2023 F &amp; R]]</f>
        <v>-7.0370370370370486E-2</v>
      </c>
      <c r="Y304">
        <v>270</v>
      </c>
      <c r="Z304" t="s">
        <v>171</v>
      </c>
      <c r="AA304" t="s">
        <v>47</v>
      </c>
      <c r="AB304" t="s">
        <v>35</v>
      </c>
      <c r="AD304"/>
    </row>
    <row r="305" spans="1:30" x14ac:dyDescent="0.35">
      <c r="A305">
        <v>2308001</v>
      </c>
      <c r="B305" t="s">
        <v>747</v>
      </c>
      <c r="C305">
        <v>2114</v>
      </c>
      <c r="D305">
        <v>2114</v>
      </c>
      <c r="F305" t="s">
        <v>748</v>
      </c>
      <c r="G305">
        <v>3362</v>
      </c>
      <c r="H305" t="s">
        <v>749</v>
      </c>
      <c r="I305" t="s">
        <v>748</v>
      </c>
      <c r="J305">
        <v>3362</v>
      </c>
      <c r="K305">
        <v>10796</v>
      </c>
      <c r="L305" t="s">
        <v>33</v>
      </c>
      <c r="M305" t="s">
        <v>34</v>
      </c>
      <c r="N305" t="s">
        <v>46</v>
      </c>
      <c r="O305" t="s">
        <v>46</v>
      </c>
      <c r="P305">
        <v>258</v>
      </c>
      <c r="Q305">
        <v>127</v>
      </c>
      <c r="R305" s="4">
        <f>(Table1[[#This Row],[ADM Counts]]-Table1[[#This Row],[ADM count (PEBT DB)]])/Table1[[#This Row],[ADM Counts]]</f>
        <v>0.50775193798449614</v>
      </c>
      <c r="S305">
        <v>127</v>
      </c>
      <c r="T305">
        <v>143</v>
      </c>
      <c r="U305" s="4">
        <f>(Table1[[#This Row],[2024 Highest Days Enrollment]]-Table1[[#This Row],[2023 Highest Days Enrollment]])/Table1[[#This Row],[2023 Highest Days Enrollment]]</f>
        <v>0.12598425196850394</v>
      </c>
      <c r="V305">
        <v>61</v>
      </c>
      <c r="W305">
        <v>61</v>
      </c>
      <c r="X305" s="4">
        <f>(Table1[[#This Row],[2024 F &amp; R]]-Table1[[#This Row],[2023 F &amp; R]])/Table1[[#This Row],[2023 F &amp; R]]</f>
        <v>0</v>
      </c>
      <c r="Y305">
        <v>127</v>
      </c>
      <c r="Z305" t="s">
        <v>57</v>
      </c>
      <c r="AA305" t="s">
        <v>47</v>
      </c>
      <c r="AB305" t="s">
        <v>35</v>
      </c>
      <c r="AD305"/>
    </row>
    <row r="306" spans="1:30" x14ac:dyDescent="0.35">
      <c r="A306">
        <v>1018004</v>
      </c>
      <c r="B306" t="s">
        <v>728</v>
      </c>
      <c r="C306">
        <v>1991</v>
      </c>
      <c r="D306">
        <v>1991</v>
      </c>
      <c r="F306" t="s">
        <v>750</v>
      </c>
      <c r="G306">
        <v>270</v>
      </c>
      <c r="H306" t="s">
        <v>751</v>
      </c>
      <c r="I306" t="s">
        <v>750</v>
      </c>
      <c r="J306">
        <v>270</v>
      </c>
      <c r="K306">
        <v>10433</v>
      </c>
      <c r="L306" t="s">
        <v>33</v>
      </c>
      <c r="M306" t="s">
        <v>41</v>
      </c>
      <c r="N306" t="s">
        <v>46</v>
      </c>
      <c r="O306" t="s">
        <v>46</v>
      </c>
      <c r="P306">
        <v>259</v>
      </c>
      <c r="Q306">
        <v>262</v>
      </c>
      <c r="R306" s="4">
        <f>(Table1[[#This Row],[ADM Counts]]-Table1[[#This Row],[ADM count (PEBT DB)]])/Table1[[#This Row],[ADM Counts]]</f>
        <v>-1.1583011583011582E-2</v>
      </c>
      <c r="S306">
        <v>262</v>
      </c>
      <c r="T306">
        <v>262</v>
      </c>
      <c r="U306" s="4">
        <f>(Table1[[#This Row],[2024 Highest Days Enrollment]]-Table1[[#This Row],[2023 Highest Days Enrollment]])/Table1[[#This Row],[2023 Highest Days Enrollment]]</f>
        <v>0</v>
      </c>
      <c r="V306">
        <v>173.392</v>
      </c>
      <c r="W306">
        <v>173.392</v>
      </c>
      <c r="X306" s="4">
        <f>(Table1[[#This Row],[2024 F &amp; R]]-Table1[[#This Row],[2023 F &amp; R]])/Table1[[#This Row],[2023 F &amp; R]]</f>
        <v>0</v>
      </c>
      <c r="Y306">
        <v>262</v>
      </c>
      <c r="Z306" t="s">
        <v>189</v>
      </c>
      <c r="AA306" t="s">
        <v>47</v>
      </c>
      <c r="AB306" t="s">
        <v>35</v>
      </c>
      <c r="AD306"/>
    </row>
    <row r="307" spans="1:30" x14ac:dyDescent="0.35">
      <c r="A307">
        <v>2616011</v>
      </c>
      <c r="B307" t="s">
        <v>357</v>
      </c>
      <c r="C307">
        <v>2180</v>
      </c>
      <c r="D307">
        <v>2180</v>
      </c>
      <c r="F307" t="s">
        <v>752</v>
      </c>
      <c r="G307">
        <v>843</v>
      </c>
      <c r="H307" t="s">
        <v>753</v>
      </c>
      <c r="I307" t="s">
        <v>752</v>
      </c>
      <c r="J307">
        <v>843</v>
      </c>
      <c r="K307">
        <v>11019</v>
      </c>
      <c r="L307" t="s">
        <v>33</v>
      </c>
      <c r="M307" t="s">
        <v>41</v>
      </c>
      <c r="N307" t="s">
        <v>46</v>
      </c>
      <c r="O307" t="s">
        <v>46</v>
      </c>
      <c r="P307">
        <v>259</v>
      </c>
      <c r="Q307">
        <v>260</v>
      </c>
      <c r="R307" s="4">
        <f>(Table1[[#This Row],[ADM Counts]]-Table1[[#This Row],[ADM count (PEBT DB)]])/Table1[[#This Row],[ADM Counts]]</f>
        <v>-3.8610038610038611E-3</v>
      </c>
      <c r="S307">
        <v>309</v>
      </c>
      <c r="T307">
        <v>301</v>
      </c>
      <c r="U307" s="4">
        <f>(Table1[[#This Row],[2024 Highest Days Enrollment]]-Table1[[#This Row],[2023 Highest Days Enrollment]])/Table1[[#This Row],[2023 Highest Days Enrollment]]</f>
        <v>-2.5889967637540454E-2</v>
      </c>
      <c r="V307">
        <v>202.30199999999999</v>
      </c>
      <c r="W307">
        <v>193.66300000000001</v>
      </c>
      <c r="X307" s="4">
        <f>(Table1[[#This Row],[2024 F &amp; R]]-Table1[[#This Row],[2023 F &amp; R]])/Table1[[#This Row],[2023 F &amp; R]]</f>
        <v>-4.2703482911686401E-2</v>
      </c>
      <c r="Y307">
        <v>260</v>
      </c>
      <c r="Z307" t="s">
        <v>65</v>
      </c>
      <c r="AA307" t="s">
        <v>47</v>
      </c>
      <c r="AB307" t="s">
        <v>35</v>
      </c>
      <c r="AD307"/>
    </row>
    <row r="308" spans="1:30" x14ac:dyDescent="0.35">
      <c r="A308">
        <v>3402002</v>
      </c>
      <c r="B308" t="s">
        <v>228</v>
      </c>
      <c r="C308">
        <v>2243</v>
      </c>
      <c r="D308">
        <v>2243</v>
      </c>
      <c r="F308" t="s">
        <v>754</v>
      </c>
      <c r="G308">
        <v>1168</v>
      </c>
      <c r="H308" t="s">
        <v>755</v>
      </c>
      <c r="I308" t="s">
        <v>754</v>
      </c>
      <c r="J308">
        <v>1168</v>
      </c>
      <c r="K308">
        <v>11217</v>
      </c>
      <c r="L308" t="s">
        <v>33</v>
      </c>
      <c r="M308" t="s">
        <v>41</v>
      </c>
      <c r="N308" t="s">
        <v>46</v>
      </c>
      <c r="O308" t="s">
        <v>46</v>
      </c>
      <c r="P308">
        <v>259</v>
      </c>
      <c r="Q308">
        <v>289</v>
      </c>
      <c r="R308" s="4">
        <f>(Table1[[#This Row],[ADM Counts]]-Table1[[#This Row],[ADM count (PEBT DB)]])/Table1[[#This Row],[ADM Counts]]</f>
        <v>-0.11583011583011583</v>
      </c>
      <c r="S308">
        <v>291</v>
      </c>
      <c r="T308">
        <v>288</v>
      </c>
      <c r="U308" s="4">
        <f>(Table1[[#This Row],[2024 Highest Days Enrollment]]-Table1[[#This Row],[2023 Highest Days Enrollment]])/Table1[[#This Row],[2023 Highest Days Enrollment]]</f>
        <v>-1.0309278350515464E-2</v>
      </c>
      <c r="V308">
        <v>186.56</v>
      </c>
      <c r="W308">
        <v>219.34100000000001</v>
      </c>
      <c r="X308" s="4">
        <f>(Table1[[#This Row],[2024 F &amp; R]]-Table1[[#This Row],[2023 F &amp; R]])/Table1[[#This Row],[2023 F &amp; R]]</f>
        <v>0.17571290737564327</v>
      </c>
      <c r="Y308">
        <v>289</v>
      </c>
      <c r="Z308" t="s">
        <v>189</v>
      </c>
      <c r="AA308" t="s">
        <v>47</v>
      </c>
      <c r="AB308" t="s">
        <v>35</v>
      </c>
      <c r="AD308"/>
    </row>
    <row r="309" spans="1:30" x14ac:dyDescent="0.35">
      <c r="A309">
        <v>3601002</v>
      </c>
      <c r="B309" t="s">
        <v>387</v>
      </c>
      <c r="C309">
        <v>2252</v>
      </c>
      <c r="D309">
        <v>2252</v>
      </c>
      <c r="F309" t="s">
        <v>756</v>
      </c>
      <c r="G309">
        <v>1210</v>
      </c>
      <c r="H309" t="s">
        <v>757</v>
      </c>
      <c r="I309" t="s">
        <v>756</v>
      </c>
      <c r="J309">
        <v>1210</v>
      </c>
      <c r="K309">
        <v>10159</v>
      </c>
      <c r="L309" t="s">
        <v>33</v>
      </c>
      <c r="M309" t="s">
        <v>41</v>
      </c>
      <c r="N309" t="s">
        <v>35</v>
      </c>
      <c r="O309" t="s">
        <v>35</v>
      </c>
      <c r="P309">
        <v>259</v>
      </c>
      <c r="Q309">
        <v>272</v>
      </c>
      <c r="R309" s="4">
        <f>(Table1[[#This Row],[ADM Counts]]-Table1[[#This Row],[ADM count (PEBT DB)]])/Table1[[#This Row],[ADM Counts]]</f>
        <v>-5.019305019305019E-2</v>
      </c>
      <c r="S309">
        <v>275</v>
      </c>
      <c r="T309">
        <v>251</v>
      </c>
      <c r="U309" s="4">
        <f>(Table1[[#This Row],[2024 Highest Days Enrollment]]-Table1[[#This Row],[2023 Highest Days Enrollment]])/Table1[[#This Row],[2023 Highest Days Enrollment]]</f>
        <v>-8.727272727272728E-2</v>
      </c>
      <c r="V309">
        <v>83</v>
      </c>
      <c r="W309">
        <v>108</v>
      </c>
      <c r="X309" s="4">
        <f>(Table1[[#This Row],[2024 F &amp; R]]-Table1[[#This Row],[2023 F &amp; R]])/Table1[[#This Row],[2023 F &amp; R]]</f>
        <v>0.30120481927710846</v>
      </c>
      <c r="Y309">
        <v>81</v>
      </c>
      <c r="Z309" t="s">
        <v>61</v>
      </c>
      <c r="AA309" t="s">
        <v>37</v>
      </c>
      <c r="AB309" t="s">
        <v>35</v>
      </c>
      <c r="AD309"/>
    </row>
    <row r="310" spans="1:30" x14ac:dyDescent="0.35">
      <c r="A310">
        <v>2616011</v>
      </c>
      <c r="B310" t="s">
        <v>357</v>
      </c>
      <c r="C310">
        <v>2180</v>
      </c>
      <c r="D310">
        <v>2180</v>
      </c>
      <c r="F310" t="s">
        <v>758</v>
      </c>
      <c r="G310">
        <v>826</v>
      </c>
      <c r="H310" t="s">
        <v>759</v>
      </c>
      <c r="I310" t="s">
        <v>758</v>
      </c>
      <c r="J310">
        <v>826</v>
      </c>
      <c r="K310">
        <v>11004</v>
      </c>
      <c r="L310" t="s">
        <v>33</v>
      </c>
      <c r="M310" t="s">
        <v>41</v>
      </c>
      <c r="N310" t="s">
        <v>46</v>
      </c>
      <c r="O310" t="s">
        <v>46</v>
      </c>
      <c r="P310">
        <v>260</v>
      </c>
      <c r="Q310">
        <v>260</v>
      </c>
      <c r="R310" s="4">
        <f>(Table1[[#This Row],[ADM Counts]]-Table1[[#This Row],[ADM count (PEBT DB)]])/Table1[[#This Row],[ADM Counts]]</f>
        <v>0</v>
      </c>
      <c r="S310">
        <v>257</v>
      </c>
      <c r="T310">
        <v>274</v>
      </c>
      <c r="U310" s="4">
        <f>(Table1[[#This Row],[2024 Highest Days Enrollment]]-Table1[[#This Row],[2023 Highest Days Enrollment]])/Table1[[#This Row],[2023 Highest Days Enrollment]]</f>
        <v>6.6147859922178989E-2</v>
      </c>
      <c r="V310">
        <v>168.25800000000001</v>
      </c>
      <c r="W310">
        <v>182.726</v>
      </c>
      <c r="X310" s="4">
        <f>(Table1[[#This Row],[2024 F &amp; R]]-Table1[[#This Row],[2023 F &amp; R]])/Table1[[#This Row],[2023 F &amp; R]]</f>
        <v>8.5986996160657969E-2</v>
      </c>
      <c r="Y310">
        <v>260</v>
      </c>
      <c r="Z310" t="s">
        <v>65</v>
      </c>
      <c r="AA310" t="s">
        <v>47</v>
      </c>
      <c r="AB310" t="s">
        <v>35</v>
      </c>
      <c r="AD310"/>
    </row>
    <row r="311" spans="1:30" x14ac:dyDescent="0.35">
      <c r="A311">
        <v>2002002</v>
      </c>
      <c r="B311" t="s">
        <v>233</v>
      </c>
      <c r="C311">
        <v>2088</v>
      </c>
      <c r="D311">
        <v>2088</v>
      </c>
      <c r="F311" t="s">
        <v>760</v>
      </c>
      <c r="G311">
        <v>585</v>
      </c>
      <c r="H311" t="s">
        <v>761</v>
      </c>
      <c r="I311" t="s">
        <v>760</v>
      </c>
      <c r="J311">
        <v>585</v>
      </c>
      <c r="K311">
        <v>10586</v>
      </c>
      <c r="L311" t="s">
        <v>33</v>
      </c>
      <c r="M311" t="s">
        <v>41</v>
      </c>
      <c r="N311" t="s">
        <v>46</v>
      </c>
      <c r="O311" t="s">
        <v>46</v>
      </c>
      <c r="P311">
        <v>263</v>
      </c>
      <c r="Q311">
        <v>267</v>
      </c>
      <c r="R311" s="4">
        <f>(Table1[[#This Row],[ADM Counts]]-Table1[[#This Row],[ADM count (PEBT DB)]])/Table1[[#This Row],[ADM Counts]]</f>
        <v>-1.5209125475285171E-2</v>
      </c>
      <c r="S311">
        <v>263</v>
      </c>
      <c r="T311">
        <v>276</v>
      </c>
      <c r="U311" s="4">
        <f>(Table1[[#This Row],[2024 Highest Days Enrollment]]-Table1[[#This Row],[2023 Highest Days Enrollment]])/Table1[[#This Row],[2023 Highest Days Enrollment]]</f>
        <v>4.9429657794676805E-2</v>
      </c>
      <c r="V311">
        <v>165.91900000000001</v>
      </c>
      <c r="W311">
        <v>180.33799999999999</v>
      </c>
      <c r="X311" s="4">
        <f>(Table1[[#This Row],[2024 F &amp; R]]-Table1[[#This Row],[2023 F &amp; R]])/Table1[[#This Row],[2023 F &amp; R]]</f>
        <v>8.6903850674124011E-2</v>
      </c>
      <c r="Y311">
        <v>267</v>
      </c>
      <c r="Z311" t="s">
        <v>189</v>
      </c>
      <c r="AA311" t="s">
        <v>47</v>
      </c>
      <c r="AB311" t="s">
        <v>35</v>
      </c>
      <c r="AD311"/>
    </row>
    <row r="312" spans="1:30" x14ac:dyDescent="0.35">
      <c r="A312">
        <v>3406001</v>
      </c>
      <c r="B312" t="s">
        <v>524</v>
      </c>
      <c r="C312">
        <v>2241</v>
      </c>
      <c r="D312">
        <v>2241</v>
      </c>
      <c r="F312" t="s">
        <v>762</v>
      </c>
      <c r="G312">
        <v>3986</v>
      </c>
      <c r="H312" t="s">
        <v>763</v>
      </c>
      <c r="I312" t="s">
        <v>762</v>
      </c>
      <c r="J312">
        <v>3986</v>
      </c>
      <c r="K312">
        <v>13283</v>
      </c>
      <c r="L312" t="s">
        <v>33</v>
      </c>
      <c r="M312" t="s">
        <v>41</v>
      </c>
      <c r="N312" t="s">
        <v>46</v>
      </c>
      <c r="O312" t="s">
        <v>46</v>
      </c>
      <c r="P312">
        <v>263</v>
      </c>
      <c r="Q312">
        <v>264</v>
      </c>
      <c r="R312" s="4">
        <f>(Table1[[#This Row],[ADM Counts]]-Table1[[#This Row],[ADM count (PEBT DB)]])/Table1[[#This Row],[ADM Counts]]</f>
        <v>-3.8022813688212928E-3</v>
      </c>
      <c r="S312">
        <v>282</v>
      </c>
      <c r="T312">
        <v>263</v>
      </c>
      <c r="U312" s="4">
        <f>(Table1[[#This Row],[2024 Highest Days Enrollment]]-Table1[[#This Row],[2023 Highest Days Enrollment]])/Table1[[#This Row],[2023 Highest Days Enrollment]]</f>
        <v>-6.7375886524822695E-2</v>
      </c>
      <c r="V312">
        <v>244.77600000000001</v>
      </c>
      <c r="W312">
        <v>213.00399999999999</v>
      </c>
      <c r="X312" s="4">
        <f>(Table1[[#This Row],[2024 F &amp; R]]-Table1[[#This Row],[2023 F &amp; R]])/Table1[[#This Row],[2023 F &amp; R]]</f>
        <v>-0.12980030721966213</v>
      </c>
      <c r="Y312">
        <v>264</v>
      </c>
      <c r="Z312" t="s">
        <v>764</v>
      </c>
      <c r="AA312" t="s">
        <v>47</v>
      </c>
      <c r="AB312" t="s">
        <v>35</v>
      </c>
      <c r="AD312"/>
    </row>
    <row r="313" spans="1:30" x14ac:dyDescent="0.35">
      <c r="A313">
        <v>918002</v>
      </c>
      <c r="B313" t="s">
        <v>765</v>
      </c>
      <c r="C313">
        <v>1977</v>
      </c>
      <c r="D313">
        <v>1977</v>
      </c>
      <c r="F313" t="s">
        <v>766</v>
      </c>
      <c r="G313">
        <v>261</v>
      </c>
      <c r="H313" t="s">
        <v>767</v>
      </c>
      <c r="I313" t="s">
        <v>766</v>
      </c>
      <c r="J313">
        <v>261</v>
      </c>
      <c r="K313">
        <v>10399</v>
      </c>
      <c r="L313" t="s">
        <v>33</v>
      </c>
      <c r="M313" t="s">
        <v>41</v>
      </c>
      <c r="N313" t="s">
        <v>35</v>
      </c>
      <c r="O313" t="s">
        <v>35</v>
      </c>
      <c r="P313">
        <v>264</v>
      </c>
      <c r="Q313">
        <v>286</v>
      </c>
      <c r="R313" s="4">
        <f>(Table1[[#This Row],[ADM Counts]]-Table1[[#This Row],[ADM count (PEBT DB)]])/Table1[[#This Row],[ADM Counts]]</f>
        <v>-8.3333333333333329E-2</v>
      </c>
      <c r="S313">
        <v>297</v>
      </c>
      <c r="T313">
        <v>273</v>
      </c>
      <c r="U313" s="4">
        <f>(Table1[[#This Row],[2024 Highest Days Enrollment]]-Table1[[#This Row],[2023 Highest Days Enrollment]])/Table1[[#This Row],[2023 Highest Days Enrollment]]</f>
        <v>-8.0808080808080815E-2</v>
      </c>
      <c r="V313">
        <v>102</v>
      </c>
      <c r="W313">
        <v>121</v>
      </c>
      <c r="X313" s="4">
        <f>(Table1[[#This Row],[2024 F &amp; R]]-Table1[[#This Row],[2023 F &amp; R]])/Table1[[#This Row],[2023 F &amp; R]]</f>
        <v>0.18627450980392157</v>
      </c>
      <c r="Y313">
        <v>125</v>
      </c>
      <c r="Z313" t="s">
        <v>189</v>
      </c>
      <c r="AA313" t="s">
        <v>37</v>
      </c>
      <c r="AB313" t="s">
        <v>35</v>
      </c>
      <c r="AD313"/>
    </row>
    <row r="314" spans="1:30" x14ac:dyDescent="0.35">
      <c r="A314">
        <v>1018004</v>
      </c>
      <c r="B314" t="s">
        <v>728</v>
      </c>
      <c r="C314">
        <v>1991</v>
      </c>
      <c r="D314">
        <v>1991</v>
      </c>
      <c r="F314" t="s">
        <v>768</v>
      </c>
      <c r="G314">
        <v>272</v>
      </c>
      <c r="H314" t="s">
        <v>769</v>
      </c>
      <c r="I314" t="s">
        <v>768</v>
      </c>
      <c r="J314">
        <v>272</v>
      </c>
      <c r="K314">
        <v>10439</v>
      </c>
      <c r="L314" t="s">
        <v>33</v>
      </c>
      <c r="M314" t="s">
        <v>41</v>
      </c>
      <c r="N314" t="s">
        <v>46</v>
      </c>
      <c r="O314" t="s">
        <v>46</v>
      </c>
      <c r="P314">
        <v>264</v>
      </c>
      <c r="Q314">
        <v>265</v>
      </c>
      <c r="R314" s="4">
        <f>(Table1[[#This Row],[ADM Counts]]-Table1[[#This Row],[ADM count (PEBT DB)]])/Table1[[#This Row],[ADM Counts]]</f>
        <v>-3.787878787878788E-3</v>
      </c>
      <c r="S314">
        <v>274</v>
      </c>
      <c r="T314">
        <v>248</v>
      </c>
      <c r="U314" s="4">
        <f>(Table1[[#This Row],[2024 Highest Days Enrollment]]-Table1[[#This Row],[2023 Highest Days Enrollment]])/Table1[[#This Row],[2023 Highest Days Enrollment]]</f>
        <v>-9.4890510948905105E-2</v>
      </c>
      <c r="V314">
        <v>181.333</v>
      </c>
      <c r="W314">
        <v>164.126</v>
      </c>
      <c r="X314" s="4">
        <f>(Table1[[#This Row],[2024 F &amp; R]]-Table1[[#This Row],[2023 F &amp; R]])/Table1[[#This Row],[2023 F &amp; R]]</f>
        <v>-9.4891718550953186E-2</v>
      </c>
      <c r="Y314">
        <v>265</v>
      </c>
      <c r="Z314" t="s">
        <v>189</v>
      </c>
      <c r="AA314" t="s">
        <v>47</v>
      </c>
      <c r="AB314" t="s">
        <v>35</v>
      </c>
      <c r="AD314"/>
    </row>
    <row r="315" spans="1:30" x14ac:dyDescent="0.35">
      <c r="A315">
        <v>2207001</v>
      </c>
      <c r="B315" t="s">
        <v>240</v>
      </c>
      <c r="C315">
        <v>2100</v>
      </c>
      <c r="D315">
        <v>2100</v>
      </c>
      <c r="F315" t="s">
        <v>770</v>
      </c>
      <c r="G315">
        <v>643</v>
      </c>
      <c r="H315" t="s">
        <v>771</v>
      </c>
      <c r="I315" t="s">
        <v>770</v>
      </c>
      <c r="J315">
        <v>643</v>
      </c>
      <c r="K315">
        <v>10749</v>
      </c>
      <c r="L315" t="s">
        <v>33</v>
      </c>
      <c r="M315" t="s">
        <v>41</v>
      </c>
      <c r="N315" t="s">
        <v>46</v>
      </c>
      <c r="O315" t="s">
        <v>46</v>
      </c>
      <c r="P315">
        <v>264</v>
      </c>
      <c r="Q315">
        <v>272</v>
      </c>
      <c r="R315" s="4">
        <f>(Table1[[#This Row],[ADM Counts]]-Table1[[#This Row],[ADM count (PEBT DB)]])/Table1[[#This Row],[ADM Counts]]</f>
        <v>-3.0303030303030304E-2</v>
      </c>
      <c r="S315">
        <v>277</v>
      </c>
      <c r="T315">
        <v>267</v>
      </c>
      <c r="U315" s="4">
        <f>(Table1[[#This Row],[2024 Highest Days Enrollment]]-Table1[[#This Row],[2023 Highest Days Enrollment]])/Table1[[#This Row],[2023 Highest Days Enrollment]]</f>
        <v>-3.6101083032490974E-2</v>
      </c>
      <c r="V315">
        <v>184.59299999999999</v>
      </c>
      <c r="W315">
        <v>189.59700000000001</v>
      </c>
      <c r="X315" s="4">
        <f>(Table1[[#This Row],[2024 F &amp; R]]-Table1[[#This Row],[2023 F &amp; R]])/Table1[[#This Row],[2023 F &amp; R]]</f>
        <v>2.7108286879784279E-2</v>
      </c>
      <c r="Y315">
        <v>272</v>
      </c>
      <c r="Z315" t="s">
        <v>65</v>
      </c>
      <c r="AA315" t="s">
        <v>47</v>
      </c>
      <c r="AB315" t="s">
        <v>35</v>
      </c>
      <c r="AD315"/>
    </row>
    <row r="316" spans="1:30" x14ac:dyDescent="0.35">
      <c r="A316">
        <v>1720001</v>
      </c>
      <c r="B316" t="s">
        <v>122</v>
      </c>
      <c r="C316">
        <v>2055</v>
      </c>
      <c r="D316">
        <v>2055</v>
      </c>
      <c r="F316" t="s">
        <v>772</v>
      </c>
      <c r="G316">
        <v>446</v>
      </c>
      <c r="H316" t="s">
        <v>773</v>
      </c>
      <c r="I316" t="s">
        <v>774</v>
      </c>
      <c r="J316">
        <v>446</v>
      </c>
      <c r="K316">
        <v>10540</v>
      </c>
      <c r="L316" t="s">
        <v>33</v>
      </c>
      <c r="M316" t="s">
        <v>41</v>
      </c>
      <c r="N316" t="s">
        <v>46</v>
      </c>
      <c r="O316" t="s">
        <v>46</v>
      </c>
      <c r="P316">
        <v>265</v>
      </c>
      <c r="Q316">
        <v>202</v>
      </c>
      <c r="R316" s="4">
        <f>(Table1[[#This Row],[ADM Counts]]-Table1[[#This Row],[ADM count (PEBT DB)]])/Table1[[#This Row],[ADM Counts]]</f>
        <v>0.23773584905660378</v>
      </c>
      <c r="S316">
        <v>200</v>
      </c>
      <c r="T316">
        <v>258</v>
      </c>
      <c r="U316" s="4">
        <f>(Table1[[#This Row],[2024 Highest Days Enrollment]]-Table1[[#This Row],[2023 Highest Days Enrollment]])/Table1[[#This Row],[2023 Highest Days Enrollment]]</f>
        <v>0.28999999999999998</v>
      </c>
      <c r="V316">
        <v>152.91999999999999</v>
      </c>
      <c r="W316">
        <v>197.267</v>
      </c>
      <c r="X316" s="4">
        <f>(Table1[[#This Row],[2024 F &amp; R]]-Table1[[#This Row],[2023 F &amp; R]])/Table1[[#This Row],[2023 F &amp; R]]</f>
        <v>0.29000130787339795</v>
      </c>
      <c r="Y316">
        <v>202</v>
      </c>
      <c r="Z316" t="s">
        <v>65</v>
      </c>
      <c r="AA316" t="s">
        <v>47</v>
      </c>
      <c r="AB316" t="s">
        <v>35</v>
      </c>
      <c r="AD316"/>
    </row>
    <row r="317" spans="1:30" x14ac:dyDescent="0.35">
      <c r="A317">
        <v>2322001</v>
      </c>
      <c r="B317" t="s">
        <v>159</v>
      </c>
      <c r="C317">
        <v>2116</v>
      </c>
      <c r="D317">
        <v>2116</v>
      </c>
      <c r="F317" t="s">
        <v>775</v>
      </c>
      <c r="G317">
        <v>713</v>
      </c>
      <c r="H317" t="s">
        <v>776</v>
      </c>
      <c r="I317" t="s">
        <v>775</v>
      </c>
      <c r="J317">
        <v>713</v>
      </c>
      <c r="K317">
        <v>10808</v>
      </c>
      <c r="L317" t="s">
        <v>33</v>
      </c>
      <c r="M317" t="s">
        <v>41</v>
      </c>
      <c r="N317" t="s">
        <v>46</v>
      </c>
      <c r="O317" t="s">
        <v>46</v>
      </c>
      <c r="P317">
        <v>265</v>
      </c>
      <c r="Q317">
        <v>307</v>
      </c>
      <c r="R317" s="4">
        <f>(Table1[[#This Row],[ADM Counts]]-Table1[[#This Row],[ADM count (PEBT DB)]])/Table1[[#This Row],[ADM Counts]]</f>
        <v>-0.15849056603773584</v>
      </c>
      <c r="S317">
        <v>302</v>
      </c>
      <c r="T317">
        <v>294</v>
      </c>
      <c r="U317" s="4">
        <f>(Table1[[#This Row],[2024 Highest Days Enrollment]]-Table1[[#This Row],[2023 Highest Days Enrollment]])/Table1[[#This Row],[2023 Highest Days Enrollment]]</f>
        <v>-2.6490066225165563E-2</v>
      </c>
      <c r="V317">
        <v>650.16899999999998</v>
      </c>
      <c r="W317">
        <v>193.27600000000001</v>
      </c>
      <c r="X317" s="4">
        <f>(Table1[[#This Row],[2024 F &amp; R]]-Table1[[#This Row],[2023 F &amp; R]])/Table1[[#This Row],[2023 F &amp; R]]</f>
        <v>-0.70272959799682855</v>
      </c>
      <c r="Y317">
        <v>307</v>
      </c>
      <c r="Z317" t="s">
        <v>61</v>
      </c>
      <c r="AA317" t="s">
        <v>47</v>
      </c>
      <c r="AB317" t="s">
        <v>35</v>
      </c>
      <c r="AD317"/>
    </row>
    <row r="318" spans="1:30" x14ac:dyDescent="0.35">
      <c r="A318">
        <v>2419004</v>
      </c>
      <c r="B318" t="s">
        <v>535</v>
      </c>
      <c r="C318">
        <v>2142</v>
      </c>
      <c r="D318">
        <v>2142</v>
      </c>
      <c r="F318" t="s">
        <v>777</v>
      </c>
      <c r="G318">
        <v>759</v>
      </c>
      <c r="H318" t="s">
        <v>778</v>
      </c>
      <c r="I318" t="s">
        <v>777</v>
      </c>
      <c r="J318">
        <v>759</v>
      </c>
      <c r="K318">
        <v>10882</v>
      </c>
      <c r="L318" t="s">
        <v>33</v>
      </c>
      <c r="M318" t="s">
        <v>41</v>
      </c>
      <c r="N318" t="s">
        <v>46</v>
      </c>
      <c r="O318" t="s">
        <v>46</v>
      </c>
      <c r="P318">
        <v>265</v>
      </c>
      <c r="Q318">
        <v>265</v>
      </c>
      <c r="R318" s="4">
        <f>(Table1[[#This Row],[ADM Counts]]-Table1[[#This Row],[ADM count (PEBT DB)]])/Table1[[#This Row],[ADM Counts]]</f>
        <v>0</v>
      </c>
      <c r="S318">
        <v>291</v>
      </c>
      <c r="T318">
        <v>259</v>
      </c>
      <c r="U318" s="4">
        <f>(Table1[[#This Row],[2024 Highest Days Enrollment]]-Table1[[#This Row],[2023 Highest Days Enrollment]])/Table1[[#This Row],[2023 Highest Days Enrollment]]</f>
        <v>-0.10996563573883161</v>
      </c>
      <c r="V318">
        <v>249.155</v>
      </c>
      <c r="W318">
        <v>170.267</v>
      </c>
      <c r="X318" s="4">
        <f>(Table1[[#This Row],[2024 F &amp; R]]-Table1[[#This Row],[2023 F &amp; R]])/Table1[[#This Row],[2023 F &amp; R]]</f>
        <v>-0.31662218297846723</v>
      </c>
      <c r="Y318">
        <v>265</v>
      </c>
      <c r="Z318" t="s">
        <v>65</v>
      </c>
      <c r="AA318" t="s">
        <v>47</v>
      </c>
      <c r="AB318" t="s">
        <v>35</v>
      </c>
      <c r="AD318"/>
    </row>
    <row r="319" spans="1:30" x14ac:dyDescent="0.35">
      <c r="A319">
        <v>2203003</v>
      </c>
      <c r="B319" t="s">
        <v>779</v>
      </c>
      <c r="C319">
        <v>2105</v>
      </c>
      <c r="D319">
        <v>2105</v>
      </c>
      <c r="F319" t="s">
        <v>780</v>
      </c>
      <c r="G319">
        <v>1311</v>
      </c>
      <c r="H319" t="s">
        <v>781</v>
      </c>
      <c r="I319" t="s">
        <v>780</v>
      </c>
      <c r="J319">
        <v>1311</v>
      </c>
      <c r="K319">
        <v>11682</v>
      </c>
      <c r="L319" t="s">
        <v>33</v>
      </c>
      <c r="M319" t="s">
        <v>41</v>
      </c>
      <c r="N319" t="s">
        <v>35</v>
      </c>
      <c r="O319" t="s">
        <v>46</v>
      </c>
      <c r="P319">
        <v>265</v>
      </c>
      <c r="Q319">
        <v>265</v>
      </c>
      <c r="R319" s="4">
        <f>(Table1[[#This Row],[ADM Counts]]-Table1[[#This Row],[ADM count (PEBT DB)]])/Table1[[#This Row],[ADM Counts]]</f>
        <v>0</v>
      </c>
      <c r="S319">
        <v>142</v>
      </c>
      <c r="T319">
        <v>177</v>
      </c>
      <c r="U319" s="4">
        <f>(Table1[[#This Row],[2024 Highest Days Enrollment]]-Table1[[#This Row],[2023 Highest Days Enrollment]])/Table1[[#This Row],[2023 Highest Days Enrollment]]</f>
        <v>0.24647887323943662</v>
      </c>
      <c r="V319">
        <v>111</v>
      </c>
      <c r="W319">
        <v>181.554</v>
      </c>
      <c r="X319" s="4">
        <f>(Table1[[#This Row],[2024 F &amp; R]]-Table1[[#This Row],[2023 F &amp; R]])/Table1[[#This Row],[2023 F &amp; R]]</f>
        <v>0.63562162162162161</v>
      </c>
      <c r="Y319">
        <v>145</v>
      </c>
      <c r="Z319" t="s">
        <v>42</v>
      </c>
      <c r="AA319" t="s">
        <v>37</v>
      </c>
      <c r="AB319" t="s">
        <v>35</v>
      </c>
      <c r="AD319"/>
    </row>
    <row r="320" spans="1:30" x14ac:dyDescent="0.35">
      <c r="A320">
        <v>3114001</v>
      </c>
      <c r="B320" t="s">
        <v>782</v>
      </c>
      <c r="C320">
        <v>2214</v>
      </c>
      <c r="D320">
        <v>2214</v>
      </c>
      <c r="F320" t="s">
        <v>783</v>
      </c>
      <c r="G320">
        <v>3365</v>
      </c>
      <c r="H320" t="s">
        <v>784</v>
      </c>
      <c r="I320" t="s">
        <v>783</v>
      </c>
      <c r="J320">
        <v>3365</v>
      </c>
      <c r="K320">
        <v>11165</v>
      </c>
      <c r="L320" t="s">
        <v>33</v>
      </c>
      <c r="M320" t="s">
        <v>34</v>
      </c>
      <c r="N320" t="s">
        <v>46</v>
      </c>
      <c r="O320" t="s">
        <v>46</v>
      </c>
      <c r="P320">
        <v>265</v>
      </c>
      <c r="Q320">
        <v>296</v>
      </c>
      <c r="R320" s="4">
        <f>(Table1[[#This Row],[ADM Counts]]-Table1[[#This Row],[ADM count (PEBT DB)]])/Table1[[#This Row],[ADM Counts]]</f>
        <v>-0.1169811320754717</v>
      </c>
      <c r="S320">
        <v>291</v>
      </c>
      <c r="T320">
        <v>283</v>
      </c>
      <c r="U320" s="4">
        <f>(Table1[[#This Row],[2024 Highest Days Enrollment]]-Table1[[#This Row],[2023 Highest Days Enrollment]])/Table1[[#This Row],[2023 Highest Days Enrollment]]</f>
        <v>-2.7491408934707903E-2</v>
      </c>
      <c r="V320">
        <v>107</v>
      </c>
      <c r="W320">
        <v>107</v>
      </c>
      <c r="X320" s="4">
        <f>(Table1[[#This Row],[2024 F &amp; R]]-Table1[[#This Row],[2023 F &amp; R]])/Table1[[#This Row],[2023 F &amp; R]]</f>
        <v>0</v>
      </c>
      <c r="Y320">
        <v>296</v>
      </c>
      <c r="Z320" t="s">
        <v>50</v>
      </c>
      <c r="AA320" t="s">
        <v>47</v>
      </c>
      <c r="AB320" t="s">
        <v>35</v>
      </c>
      <c r="AD320"/>
    </row>
    <row r="321" spans="1:30" x14ac:dyDescent="0.35">
      <c r="A321">
        <v>423001</v>
      </c>
      <c r="B321" t="s">
        <v>673</v>
      </c>
      <c r="C321">
        <v>1936</v>
      </c>
      <c r="D321">
        <v>1936</v>
      </c>
      <c r="F321" t="s">
        <v>785</v>
      </c>
      <c r="G321">
        <v>157</v>
      </c>
      <c r="H321" t="s">
        <v>786</v>
      </c>
      <c r="I321" t="s">
        <v>785</v>
      </c>
      <c r="J321">
        <v>157</v>
      </c>
      <c r="K321">
        <v>10323</v>
      </c>
      <c r="L321" t="s">
        <v>33</v>
      </c>
      <c r="M321" t="s">
        <v>41</v>
      </c>
      <c r="N321" t="s">
        <v>35</v>
      </c>
      <c r="O321" t="s">
        <v>35</v>
      </c>
      <c r="P321">
        <v>266</v>
      </c>
      <c r="Q321">
        <v>286</v>
      </c>
      <c r="R321" s="4">
        <f>(Table1[[#This Row],[ADM Counts]]-Table1[[#This Row],[ADM count (PEBT DB)]])/Table1[[#This Row],[ADM Counts]]</f>
        <v>-7.5187969924812026E-2</v>
      </c>
      <c r="S321">
        <v>290</v>
      </c>
      <c r="T321">
        <v>305</v>
      </c>
      <c r="U321" s="4">
        <f>(Table1[[#This Row],[2024 Highest Days Enrollment]]-Table1[[#This Row],[2023 Highest Days Enrollment]])/Table1[[#This Row],[2023 Highest Days Enrollment]]</f>
        <v>5.1724137931034482E-2</v>
      </c>
      <c r="V321">
        <v>140</v>
      </c>
      <c r="W321">
        <v>93</v>
      </c>
      <c r="X321" s="4">
        <f>(Table1[[#This Row],[2024 F &amp; R]]-Table1[[#This Row],[2023 F &amp; R]])/Table1[[#This Row],[2023 F &amp; R]]</f>
        <v>-0.33571428571428569</v>
      </c>
      <c r="Y321">
        <v>155</v>
      </c>
      <c r="Z321" t="s">
        <v>61</v>
      </c>
      <c r="AA321" t="s">
        <v>37</v>
      </c>
      <c r="AB321" t="s">
        <v>35</v>
      </c>
      <c r="AD321"/>
    </row>
    <row r="322" spans="1:30" x14ac:dyDescent="0.35">
      <c r="A322">
        <v>1610001</v>
      </c>
      <c r="B322" t="s">
        <v>117</v>
      </c>
      <c r="C322">
        <v>2053</v>
      </c>
      <c r="D322">
        <v>2053</v>
      </c>
      <c r="F322" t="s">
        <v>787</v>
      </c>
      <c r="G322">
        <v>429</v>
      </c>
      <c r="H322" t="s">
        <v>788</v>
      </c>
      <c r="I322" t="s">
        <v>787</v>
      </c>
      <c r="J322">
        <v>429</v>
      </c>
      <c r="K322">
        <v>13578</v>
      </c>
      <c r="L322" t="s">
        <v>33</v>
      </c>
      <c r="M322" t="s">
        <v>41</v>
      </c>
      <c r="N322" t="s">
        <v>46</v>
      </c>
      <c r="O322" t="s">
        <v>46</v>
      </c>
      <c r="P322">
        <v>266</v>
      </c>
      <c r="Q322">
        <v>274</v>
      </c>
      <c r="R322" s="4">
        <f>(Table1[[#This Row],[ADM Counts]]-Table1[[#This Row],[ADM count (PEBT DB)]])/Table1[[#This Row],[ADM Counts]]</f>
        <v>-3.007518796992481E-2</v>
      </c>
      <c r="S322">
        <v>274</v>
      </c>
      <c r="T322">
        <v>257</v>
      </c>
      <c r="U322" s="4">
        <f>(Table1[[#This Row],[2024 Highest Days Enrollment]]-Table1[[#This Row],[2023 Highest Days Enrollment]])/Table1[[#This Row],[2023 Highest Days Enrollment]]</f>
        <v>-6.2043795620437957E-2</v>
      </c>
      <c r="V322">
        <v>256.738</v>
      </c>
      <c r="W322">
        <v>240.809</v>
      </c>
      <c r="X322" s="4">
        <f>(Table1[[#This Row],[2024 F &amp; R]]-Table1[[#This Row],[2023 F &amp; R]])/Table1[[#This Row],[2023 F &amp; R]]</f>
        <v>-6.2043795620437964E-2</v>
      </c>
      <c r="Y322">
        <v>274</v>
      </c>
      <c r="Z322" t="s">
        <v>65</v>
      </c>
      <c r="AA322" t="s">
        <v>47</v>
      </c>
      <c r="AB322" t="s">
        <v>35</v>
      </c>
      <c r="AD322"/>
    </row>
    <row r="323" spans="1:30" x14ac:dyDescent="0.35">
      <c r="A323">
        <v>2315001</v>
      </c>
      <c r="B323" t="s">
        <v>197</v>
      </c>
      <c r="C323">
        <v>2108</v>
      </c>
      <c r="D323">
        <v>2108</v>
      </c>
      <c r="F323" t="s">
        <v>789</v>
      </c>
      <c r="G323">
        <v>694</v>
      </c>
      <c r="H323" t="s">
        <v>790</v>
      </c>
      <c r="I323" t="s">
        <v>789</v>
      </c>
      <c r="J323">
        <v>694</v>
      </c>
      <c r="K323">
        <v>10804</v>
      </c>
      <c r="L323" t="s">
        <v>33</v>
      </c>
      <c r="M323" t="s">
        <v>41</v>
      </c>
      <c r="N323" t="s">
        <v>46</v>
      </c>
      <c r="O323" t="s">
        <v>46</v>
      </c>
      <c r="P323">
        <v>266</v>
      </c>
      <c r="Q323">
        <v>270</v>
      </c>
      <c r="R323" s="4">
        <f>(Table1[[#This Row],[ADM Counts]]-Table1[[#This Row],[ADM count (PEBT DB)]])/Table1[[#This Row],[ADM Counts]]</f>
        <v>-1.5037593984962405E-2</v>
      </c>
      <c r="S323">
        <v>267</v>
      </c>
      <c r="T323">
        <v>263</v>
      </c>
      <c r="U323" s="4">
        <f>(Table1[[#This Row],[2024 Highest Days Enrollment]]-Table1[[#This Row],[2023 Highest Days Enrollment]])/Table1[[#This Row],[2023 Highest Days Enrollment]]</f>
        <v>-1.4981273408239701E-2</v>
      </c>
      <c r="V323">
        <v>267</v>
      </c>
      <c r="W323">
        <v>263</v>
      </c>
      <c r="X323" s="4">
        <f>(Table1[[#This Row],[2024 F &amp; R]]-Table1[[#This Row],[2023 F &amp; R]])/Table1[[#This Row],[2023 F &amp; R]]</f>
        <v>-1.4981273408239701E-2</v>
      </c>
      <c r="Y323">
        <v>270</v>
      </c>
      <c r="Z323" t="s">
        <v>65</v>
      </c>
      <c r="AA323" t="s">
        <v>47</v>
      </c>
      <c r="AB323" t="s">
        <v>35</v>
      </c>
      <c r="AD323"/>
    </row>
    <row r="324" spans="1:30" x14ac:dyDescent="0.35">
      <c r="A324">
        <v>1505001</v>
      </c>
      <c r="B324" t="s">
        <v>74</v>
      </c>
      <c r="C324">
        <v>2043</v>
      </c>
      <c r="D324">
        <v>2043</v>
      </c>
      <c r="F324" t="s">
        <v>791</v>
      </c>
      <c r="G324">
        <v>4020</v>
      </c>
      <c r="H324" t="s">
        <v>792</v>
      </c>
      <c r="I324" t="s">
        <v>791</v>
      </c>
      <c r="J324">
        <v>4020</v>
      </c>
      <c r="K324">
        <v>13134</v>
      </c>
      <c r="L324" t="s">
        <v>33</v>
      </c>
      <c r="M324" t="s">
        <v>41</v>
      </c>
      <c r="N324" t="s">
        <v>46</v>
      </c>
      <c r="O324" t="s">
        <v>46</v>
      </c>
      <c r="P324">
        <v>266</v>
      </c>
      <c r="Q324">
        <v>266</v>
      </c>
      <c r="R324" s="4">
        <f>(Table1[[#This Row],[ADM Counts]]-Table1[[#This Row],[ADM count (PEBT DB)]])/Table1[[#This Row],[ADM Counts]]</f>
        <v>0</v>
      </c>
      <c r="S324">
        <v>289</v>
      </c>
      <c r="T324">
        <v>310</v>
      </c>
      <c r="U324" s="4">
        <f>(Table1[[#This Row],[2024 Highest Days Enrollment]]-Table1[[#This Row],[2023 Highest Days Enrollment]])/Table1[[#This Row],[2023 Highest Days Enrollment]]</f>
        <v>7.2664359861591699E-2</v>
      </c>
      <c r="V324">
        <v>204.785</v>
      </c>
      <c r="W324">
        <v>218.249</v>
      </c>
      <c r="X324" s="4">
        <f>(Table1[[#This Row],[2024 F &amp; R]]-Table1[[#This Row],[2023 F &amp; R]])/Table1[[#This Row],[2023 F &amp; R]]</f>
        <v>6.5747002954317943E-2</v>
      </c>
      <c r="Y324">
        <v>266</v>
      </c>
      <c r="Z324" t="s">
        <v>65</v>
      </c>
      <c r="AA324" t="s">
        <v>47</v>
      </c>
      <c r="AB324" t="s">
        <v>35</v>
      </c>
      <c r="AD324"/>
    </row>
    <row r="325" spans="1:30" x14ac:dyDescent="0.35">
      <c r="A325">
        <v>2015001</v>
      </c>
      <c r="B325" t="s">
        <v>179</v>
      </c>
      <c r="C325">
        <v>2093</v>
      </c>
      <c r="D325">
        <v>2093</v>
      </c>
      <c r="F325" t="s">
        <v>793</v>
      </c>
      <c r="G325">
        <v>600</v>
      </c>
      <c r="H325" t="s">
        <v>794</v>
      </c>
      <c r="I325" t="s">
        <v>793</v>
      </c>
      <c r="J325">
        <v>600</v>
      </c>
      <c r="K325">
        <v>10672</v>
      </c>
      <c r="L325" t="s">
        <v>33</v>
      </c>
      <c r="M325" t="s">
        <v>41</v>
      </c>
      <c r="N325" t="s">
        <v>46</v>
      </c>
      <c r="O325" t="s">
        <v>46</v>
      </c>
      <c r="P325">
        <v>267</v>
      </c>
      <c r="Q325">
        <v>278</v>
      </c>
      <c r="R325" s="4">
        <f>(Table1[[#This Row],[ADM Counts]]-Table1[[#This Row],[ADM count (PEBT DB)]])/Table1[[#This Row],[ADM Counts]]</f>
        <v>-4.1198501872659173E-2</v>
      </c>
      <c r="S325">
        <v>279</v>
      </c>
      <c r="T325">
        <v>270</v>
      </c>
      <c r="U325" s="4">
        <f>(Table1[[#This Row],[2024 Highest Days Enrollment]]-Table1[[#This Row],[2023 Highest Days Enrollment]])/Table1[[#This Row],[2023 Highest Days Enrollment]]</f>
        <v>-3.2258064516129031E-2</v>
      </c>
      <c r="V325">
        <v>230.06299999999999</v>
      </c>
      <c r="W325">
        <v>245.16</v>
      </c>
      <c r="X325" s="4">
        <f>(Table1[[#This Row],[2024 F &amp; R]]-Table1[[#This Row],[2023 F &amp; R]])/Table1[[#This Row],[2023 F &amp; R]]</f>
        <v>6.5621155944241394E-2</v>
      </c>
      <c r="Y325">
        <v>278</v>
      </c>
      <c r="Z325" t="s">
        <v>153</v>
      </c>
      <c r="AA325" t="s">
        <v>47</v>
      </c>
      <c r="AB325" t="s">
        <v>35</v>
      </c>
      <c r="AD325"/>
    </row>
    <row r="326" spans="1:30" x14ac:dyDescent="0.35">
      <c r="A326">
        <v>2207001</v>
      </c>
      <c r="B326" t="s">
        <v>240</v>
      </c>
      <c r="C326">
        <v>2100</v>
      </c>
      <c r="D326">
        <v>2100</v>
      </c>
      <c r="F326" t="s">
        <v>795</v>
      </c>
      <c r="G326">
        <v>640</v>
      </c>
      <c r="H326" t="s">
        <v>796</v>
      </c>
      <c r="I326" t="s">
        <v>795</v>
      </c>
      <c r="J326">
        <v>640</v>
      </c>
      <c r="K326">
        <v>10746</v>
      </c>
      <c r="L326" t="s">
        <v>33</v>
      </c>
      <c r="M326" t="s">
        <v>41</v>
      </c>
      <c r="N326" t="s">
        <v>46</v>
      </c>
      <c r="O326" t="s">
        <v>46</v>
      </c>
      <c r="P326">
        <v>267</v>
      </c>
      <c r="Q326">
        <v>269</v>
      </c>
      <c r="R326" s="4">
        <f>(Table1[[#This Row],[ADM Counts]]-Table1[[#This Row],[ADM count (PEBT DB)]])/Table1[[#This Row],[ADM Counts]]</f>
        <v>-7.4906367041198503E-3</v>
      </c>
      <c r="S326">
        <v>265</v>
      </c>
      <c r="T326">
        <v>276</v>
      </c>
      <c r="U326" s="4">
        <f>(Table1[[#This Row],[2024 Highest Days Enrollment]]-Table1[[#This Row],[2023 Highest Days Enrollment]])/Table1[[#This Row],[2023 Highest Days Enrollment]]</f>
        <v>4.1509433962264149E-2</v>
      </c>
      <c r="V326">
        <v>176.596</v>
      </c>
      <c r="W326">
        <v>195.988</v>
      </c>
      <c r="X326" s="4">
        <f>(Table1[[#This Row],[2024 F &amp; R]]-Table1[[#This Row],[2023 F &amp; R]])/Table1[[#This Row],[2023 F &amp; R]]</f>
        <v>0.10980996172053725</v>
      </c>
      <c r="Y326">
        <v>269</v>
      </c>
      <c r="Z326" t="s">
        <v>65</v>
      </c>
      <c r="AA326" t="s">
        <v>47</v>
      </c>
      <c r="AB326" t="s">
        <v>35</v>
      </c>
      <c r="AD326"/>
    </row>
    <row r="327" spans="1:30" x14ac:dyDescent="0.35">
      <c r="A327">
        <v>213001</v>
      </c>
      <c r="B327" t="s">
        <v>268</v>
      </c>
      <c r="C327">
        <v>1898</v>
      </c>
      <c r="D327">
        <v>1898</v>
      </c>
      <c r="F327" t="s">
        <v>797</v>
      </c>
      <c r="G327">
        <v>1321</v>
      </c>
      <c r="H327" t="s">
        <v>797</v>
      </c>
      <c r="I327" t="s">
        <v>797</v>
      </c>
      <c r="J327">
        <v>1321</v>
      </c>
      <c r="K327">
        <v>10188</v>
      </c>
      <c r="L327" t="s">
        <v>33</v>
      </c>
      <c r="M327" t="s">
        <v>41</v>
      </c>
      <c r="N327" t="s">
        <v>35</v>
      </c>
      <c r="O327" t="s">
        <v>35</v>
      </c>
      <c r="P327">
        <v>267</v>
      </c>
      <c r="Q327">
        <v>268</v>
      </c>
      <c r="R327" s="4">
        <f>(Table1[[#This Row],[ADM Counts]]-Table1[[#This Row],[ADM count (PEBT DB)]])/Table1[[#This Row],[ADM Counts]]</f>
        <v>-3.7453183520599251E-3</v>
      </c>
      <c r="S327">
        <v>265</v>
      </c>
      <c r="T327">
        <v>258</v>
      </c>
      <c r="U327" s="4">
        <f>(Table1[[#This Row],[2024 Highest Days Enrollment]]-Table1[[#This Row],[2023 Highest Days Enrollment]])/Table1[[#This Row],[2023 Highest Days Enrollment]]</f>
        <v>-2.6415094339622643E-2</v>
      </c>
      <c r="V327">
        <v>111</v>
      </c>
      <c r="W327">
        <v>152</v>
      </c>
      <c r="X327" s="4">
        <f>(Table1[[#This Row],[2024 F &amp; R]]-Table1[[#This Row],[2023 F &amp; R]])/Table1[[#This Row],[2023 F &amp; R]]</f>
        <v>0.36936936936936937</v>
      </c>
      <c r="Y327">
        <v>83</v>
      </c>
      <c r="Z327" t="s">
        <v>36</v>
      </c>
      <c r="AA327" t="s">
        <v>37</v>
      </c>
      <c r="AB327" t="s">
        <v>35</v>
      </c>
      <c r="AD327"/>
    </row>
    <row r="328" spans="1:30" x14ac:dyDescent="0.35">
      <c r="A328">
        <v>1720001</v>
      </c>
      <c r="B328" t="s">
        <v>122</v>
      </c>
      <c r="C328">
        <v>2055</v>
      </c>
      <c r="D328">
        <v>2055</v>
      </c>
      <c r="F328" t="s">
        <v>798</v>
      </c>
      <c r="G328">
        <v>445</v>
      </c>
      <c r="H328" t="s">
        <v>799</v>
      </c>
      <c r="I328" t="s">
        <v>798</v>
      </c>
      <c r="J328">
        <v>445</v>
      </c>
      <c r="K328">
        <v>10539</v>
      </c>
      <c r="L328" t="s">
        <v>33</v>
      </c>
      <c r="M328" t="s">
        <v>41</v>
      </c>
      <c r="N328" t="s">
        <v>46</v>
      </c>
      <c r="O328" t="s">
        <v>46</v>
      </c>
      <c r="P328">
        <v>268</v>
      </c>
      <c r="Q328">
        <v>211</v>
      </c>
      <c r="R328" s="4">
        <f>(Table1[[#This Row],[ADM Counts]]-Table1[[#This Row],[ADM count (PEBT DB)]])/Table1[[#This Row],[ADM Counts]]</f>
        <v>0.21268656716417911</v>
      </c>
      <c r="S328">
        <v>204</v>
      </c>
      <c r="T328">
        <v>263</v>
      </c>
      <c r="U328" s="4">
        <f>(Table1[[#This Row],[2024 Highest Days Enrollment]]-Table1[[#This Row],[2023 Highest Days Enrollment]])/Table1[[#This Row],[2023 Highest Days Enrollment]]</f>
        <v>0.28921568627450983</v>
      </c>
      <c r="V328">
        <v>155.97800000000001</v>
      </c>
      <c r="W328">
        <v>201.09</v>
      </c>
      <c r="X328" s="4">
        <f>(Table1[[#This Row],[2024 F &amp; R]]-Table1[[#This Row],[2023 F &amp; R]])/Table1[[#This Row],[2023 F &amp; R]]</f>
        <v>0.28922027465411781</v>
      </c>
      <c r="Y328">
        <v>211</v>
      </c>
      <c r="Z328" t="s">
        <v>65</v>
      </c>
      <c r="AA328" t="s">
        <v>47</v>
      </c>
      <c r="AB328" t="s">
        <v>35</v>
      </c>
      <c r="AD328"/>
    </row>
    <row r="329" spans="1:30" x14ac:dyDescent="0.35">
      <c r="A329">
        <v>2002002</v>
      </c>
      <c r="B329" t="s">
        <v>233</v>
      </c>
      <c r="C329">
        <v>2088</v>
      </c>
      <c r="D329">
        <v>2088</v>
      </c>
      <c r="F329" t="s">
        <v>800</v>
      </c>
      <c r="G329">
        <v>583</v>
      </c>
      <c r="H329" t="s">
        <v>801</v>
      </c>
      <c r="I329" t="s">
        <v>800</v>
      </c>
      <c r="J329">
        <v>583</v>
      </c>
      <c r="K329">
        <v>10584</v>
      </c>
      <c r="L329" t="s">
        <v>33</v>
      </c>
      <c r="M329" t="s">
        <v>41</v>
      </c>
      <c r="N329" t="s">
        <v>46</v>
      </c>
      <c r="O329" t="s">
        <v>46</v>
      </c>
      <c r="P329">
        <v>268</v>
      </c>
      <c r="Q329">
        <v>270</v>
      </c>
      <c r="R329" s="4">
        <f>(Table1[[#This Row],[ADM Counts]]-Table1[[#This Row],[ADM count (PEBT DB)]])/Table1[[#This Row],[ADM Counts]]</f>
        <v>-7.462686567164179E-3</v>
      </c>
      <c r="S329">
        <v>256</v>
      </c>
      <c r="T329">
        <v>243</v>
      </c>
      <c r="U329" s="4">
        <f>(Table1[[#This Row],[2024 Highest Days Enrollment]]-Table1[[#This Row],[2023 Highest Days Enrollment]])/Table1[[#This Row],[2023 Highest Days Enrollment]]</f>
        <v>-5.078125E-2</v>
      </c>
      <c r="V329">
        <v>164.62799999999999</v>
      </c>
      <c r="W329">
        <v>156.16300000000001</v>
      </c>
      <c r="X329" s="4">
        <f>(Table1[[#This Row],[2024 F &amp; R]]-Table1[[#This Row],[2023 F &amp; R]])/Table1[[#This Row],[2023 F &amp; R]]</f>
        <v>-5.1418956678086207E-2</v>
      </c>
      <c r="Y329">
        <v>270</v>
      </c>
      <c r="Z329" t="s">
        <v>189</v>
      </c>
      <c r="AA329" t="s">
        <v>47</v>
      </c>
      <c r="AB329" t="s">
        <v>35</v>
      </c>
      <c r="AD329"/>
    </row>
    <row r="330" spans="1:30" x14ac:dyDescent="0.35">
      <c r="A330">
        <v>1019001</v>
      </c>
      <c r="B330" t="s">
        <v>423</v>
      </c>
      <c r="C330">
        <v>1994</v>
      </c>
      <c r="D330">
        <v>1994</v>
      </c>
      <c r="F330" t="s">
        <v>802</v>
      </c>
      <c r="G330">
        <v>291</v>
      </c>
      <c r="H330" t="s">
        <v>803</v>
      </c>
      <c r="I330" t="s">
        <v>802</v>
      </c>
      <c r="J330">
        <v>291</v>
      </c>
      <c r="K330">
        <v>10442</v>
      </c>
      <c r="L330" t="s">
        <v>33</v>
      </c>
      <c r="M330" t="s">
        <v>41</v>
      </c>
      <c r="N330" t="s">
        <v>46</v>
      </c>
      <c r="O330" t="s">
        <v>46</v>
      </c>
      <c r="P330">
        <v>269</v>
      </c>
      <c r="Q330">
        <v>284</v>
      </c>
      <c r="R330" s="4">
        <f>(Table1[[#This Row],[ADM Counts]]-Table1[[#This Row],[ADM count (PEBT DB)]])/Table1[[#This Row],[ADM Counts]]</f>
        <v>-5.5762081784386616E-2</v>
      </c>
      <c r="S330">
        <v>283</v>
      </c>
      <c r="T330">
        <v>267</v>
      </c>
      <c r="U330" s="4">
        <f>(Table1[[#This Row],[2024 Highest Days Enrollment]]-Table1[[#This Row],[2023 Highest Days Enrollment]])/Table1[[#This Row],[2023 Highest Days Enrollment]]</f>
        <v>-5.6537102473498232E-2</v>
      </c>
      <c r="V330">
        <v>204.977</v>
      </c>
      <c r="W330">
        <v>228.285</v>
      </c>
      <c r="X330" s="4">
        <f>(Table1[[#This Row],[2024 F &amp; R]]-Table1[[#This Row],[2023 F &amp; R]])/Table1[[#This Row],[2023 F &amp; R]]</f>
        <v>0.11371031871868548</v>
      </c>
      <c r="Y330">
        <v>284</v>
      </c>
      <c r="Z330" t="s">
        <v>171</v>
      </c>
      <c r="AA330" t="s">
        <v>47</v>
      </c>
      <c r="AB330" t="s">
        <v>35</v>
      </c>
      <c r="AD330"/>
    </row>
    <row r="331" spans="1:30" x14ac:dyDescent="0.35">
      <c r="A331">
        <v>1408001</v>
      </c>
      <c r="B331" t="s">
        <v>187</v>
      </c>
      <c r="C331">
        <v>2024</v>
      </c>
      <c r="D331">
        <v>2024</v>
      </c>
      <c r="F331" t="s">
        <v>804</v>
      </c>
      <c r="G331">
        <v>364</v>
      </c>
      <c r="H331" t="s">
        <v>805</v>
      </c>
      <c r="I331" t="s">
        <v>804</v>
      </c>
      <c r="J331">
        <v>364</v>
      </c>
      <c r="K331">
        <v>10114</v>
      </c>
      <c r="L331" t="s">
        <v>33</v>
      </c>
      <c r="M331" t="s">
        <v>41</v>
      </c>
      <c r="N331" t="s">
        <v>46</v>
      </c>
      <c r="O331" t="s">
        <v>46</v>
      </c>
      <c r="P331">
        <v>269</v>
      </c>
      <c r="Q331">
        <v>275</v>
      </c>
      <c r="R331" s="4">
        <f>(Table1[[#This Row],[ADM Counts]]-Table1[[#This Row],[ADM count (PEBT DB)]])/Table1[[#This Row],[ADM Counts]]</f>
        <v>-2.2304832713754646E-2</v>
      </c>
      <c r="S331">
        <v>276</v>
      </c>
      <c r="T331">
        <v>256</v>
      </c>
      <c r="U331" s="4">
        <f>(Table1[[#This Row],[2024 Highest Days Enrollment]]-Table1[[#This Row],[2023 Highest Days Enrollment]])/Table1[[#This Row],[2023 Highest Days Enrollment]]</f>
        <v>-7.2463768115942032E-2</v>
      </c>
      <c r="V331">
        <v>187.321</v>
      </c>
      <c r="W331">
        <v>178.50899999999999</v>
      </c>
      <c r="X331" s="4">
        <f>(Table1[[#This Row],[2024 F &amp; R]]-Table1[[#This Row],[2023 F &amp; R]])/Table1[[#This Row],[2023 F &amp; R]]</f>
        <v>-4.7042242994645621E-2</v>
      </c>
      <c r="Y331">
        <v>275</v>
      </c>
      <c r="Z331" t="s">
        <v>65</v>
      </c>
      <c r="AA331" t="s">
        <v>47</v>
      </c>
      <c r="AB331" t="s">
        <v>35</v>
      </c>
      <c r="AD331"/>
    </row>
    <row r="332" spans="1:30" x14ac:dyDescent="0.35">
      <c r="A332">
        <v>2819001</v>
      </c>
      <c r="B332" t="s">
        <v>806</v>
      </c>
      <c r="C332">
        <v>2195</v>
      </c>
      <c r="D332">
        <v>2195</v>
      </c>
      <c r="F332" t="s">
        <v>807</v>
      </c>
      <c r="G332">
        <v>1010</v>
      </c>
      <c r="H332" t="s">
        <v>807</v>
      </c>
      <c r="I332" t="s">
        <v>807</v>
      </c>
      <c r="J332">
        <v>1010</v>
      </c>
      <c r="K332">
        <v>14602</v>
      </c>
      <c r="L332" t="s">
        <v>33</v>
      </c>
      <c r="M332" t="s">
        <v>41</v>
      </c>
      <c r="N332" t="s">
        <v>35</v>
      </c>
      <c r="O332" t="s">
        <v>35</v>
      </c>
      <c r="P332">
        <v>269</v>
      </c>
      <c r="Q332">
        <v>295</v>
      </c>
      <c r="R332" s="4">
        <f>(Table1[[#This Row],[ADM Counts]]-Table1[[#This Row],[ADM count (PEBT DB)]])/Table1[[#This Row],[ADM Counts]]</f>
        <v>-9.6654275092936809E-2</v>
      </c>
      <c r="S332">
        <v>312</v>
      </c>
      <c r="T332">
        <v>314</v>
      </c>
      <c r="U332" s="4">
        <f>(Table1[[#This Row],[2024 Highest Days Enrollment]]-Table1[[#This Row],[2023 Highest Days Enrollment]])/Table1[[#This Row],[2023 Highest Days Enrollment]]</f>
        <v>6.41025641025641E-3</v>
      </c>
      <c r="V332">
        <v>105</v>
      </c>
      <c r="W332">
        <v>155</v>
      </c>
      <c r="X332" s="4">
        <f>(Table1[[#This Row],[2024 F &amp; R]]-Table1[[#This Row],[2023 F &amp; R]])/Table1[[#This Row],[2023 F &amp; R]]</f>
        <v>0.47619047619047616</v>
      </c>
      <c r="Y332">
        <v>94</v>
      </c>
      <c r="Z332" t="s">
        <v>50</v>
      </c>
      <c r="AA332" t="s">
        <v>37</v>
      </c>
      <c r="AB332" t="s">
        <v>35</v>
      </c>
      <c r="AD332"/>
    </row>
    <row r="333" spans="1:30" x14ac:dyDescent="0.35">
      <c r="A333">
        <v>3402002</v>
      </c>
      <c r="B333" t="s">
        <v>228</v>
      </c>
      <c r="C333">
        <v>2243</v>
      </c>
      <c r="D333">
        <v>2243</v>
      </c>
      <c r="F333" t="s">
        <v>808</v>
      </c>
      <c r="G333">
        <v>1157</v>
      </c>
      <c r="H333" t="s">
        <v>809</v>
      </c>
      <c r="I333" t="s">
        <v>808</v>
      </c>
      <c r="J333">
        <v>1157</v>
      </c>
      <c r="K333">
        <v>11213</v>
      </c>
      <c r="L333" t="s">
        <v>33</v>
      </c>
      <c r="M333" t="s">
        <v>41</v>
      </c>
      <c r="N333" t="s">
        <v>46</v>
      </c>
      <c r="O333" t="s">
        <v>46</v>
      </c>
      <c r="P333">
        <v>271</v>
      </c>
      <c r="Q333">
        <v>303</v>
      </c>
      <c r="R333" s="4">
        <f>(Table1[[#This Row],[ADM Counts]]-Table1[[#This Row],[ADM count (PEBT DB)]])/Table1[[#This Row],[ADM Counts]]</f>
        <v>-0.11808118081180811</v>
      </c>
      <c r="S333">
        <v>316</v>
      </c>
      <c r="T333">
        <v>309</v>
      </c>
      <c r="U333" s="4">
        <f>(Table1[[#This Row],[2024 Highest Days Enrollment]]-Table1[[#This Row],[2023 Highest Days Enrollment]])/Table1[[#This Row],[2023 Highest Days Enrollment]]</f>
        <v>-2.2151898734177215E-2</v>
      </c>
      <c r="V333">
        <v>202.58799999999999</v>
      </c>
      <c r="W333">
        <v>235.334</v>
      </c>
      <c r="X333" s="4">
        <f>(Table1[[#This Row],[2024 F &amp; R]]-Table1[[#This Row],[2023 F &amp; R]])/Table1[[#This Row],[2023 F &amp; R]]</f>
        <v>0.16163839911544617</v>
      </c>
      <c r="Y333">
        <v>303</v>
      </c>
      <c r="Z333" t="s">
        <v>189</v>
      </c>
      <c r="AA333" t="s">
        <v>47</v>
      </c>
      <c r="AB333" t="s">
        <v>35</v>
      </c>
      <c r="AD333"/>
    </row>
    <row r="334" spans="1:30" x14ac:dyDescent="0.35">
      <c r="A334">
        <v>102001</v>
      </c>
      <c r="B334" t="s">
        <v>113</v>
      </c>
      <c r="C334">
        <v>1894</v>
      </c>
      <c r="D334">
        <v>1894</v>
      </c>
      <c r="F334" t="s">
        <v>810</v>
      </c>
      <c r="G334">
        <v>2</v>
      </c>
      <c r="H334" t="s">
        <v>811</v>
      </c>
      <c r="I334" t="s">
        <v>810</v>
      </c>
      <c r="J334">
        <v>2</v>
      </c>
      <c r="K334">
        <v>10017</v>
      </c>
      <c r="L334" t="s">
        <v>33</v>
      </c>
      <c r="M334" t="s">
        <v>41</v>
      </c>
      <c r="N334" t="s">
        <v>46</v>
      </c>
      <c r="O334" t="s">
        <v>46</v>
      </c>
      <c r="P334">
        <v>273</v>
      </c>
      <c r="Q334">
        <v>279</v>
      </c>
      <c r="R334" s="4">
        <f>(Table1[[#This Row],[ADM Counts]]-Table1[[#This Row],[ADM count (PEBT DB)]])/Table1[[#This Row],[ADM Counts]]</f>
        <v>-2.197802197802198E-2</v>
      </c>
      <c r="S334">
        <v>278</v>
      </c>
      <c r="T334">
        <v>278</v>
      </c>
      <c r="U334" s="4">
        <f>(Table1[[#This Row],[2024 Highest Days Enrollment]]-Table1[[#This Row],[2023 Highest Days Enrollment]])/Table1[[#This Row],[2023 Highest Days Enrollment]]</f>
        <v>0</v>
      </c>
      <c r="V334">
        <v>188.06700000000001</v>
      </c>
      <c r="W334">
        <v>193.34899999999999</v>
      </c>
      <c r="X334" s="4">
        <f>(Table1[[#This Row],[2024 F &amp; R]]-Table1[[#This Row],[2023 F &amp; R]])/Table1[[#This Row],[2023 F &amp; R]]</f>
        <v>2.8085735402808478E-2</v>
      </c>
      <c r="Y334">
        <v>279</v>
      </c>
      <c r="Z334" t="s">
        <v>812</v>
      </c>
      <c r="AA334" t="s">
        <v>47</v>
      </c>
      <c r="AB334" t="s">
        <v>35</v>
      </c>
      <c r="AD334"/>
    </row>
    <row r="335" spans="1:30" x14ac:dyDescent="0.35">
      <c r="A335">
        <v>2212001</v>
      </c>
      <c r="B335" t="s">
        <v>690</v>
      </c>
      <c r="C335">
        <v>2101</v>
      </c>
      <c r="D335">
        <v>2101</v>
      </c>
      <c r="F335" t="s">
        <v>813</v>
      </c>
      <c r="G335">
        <v>658</v>
      </c>
      <c r="H335" t="s">
        <v>814</v>
      </c>
      <c r="I335" t="s">
        <v>813</v>
      </c>
      <c r="J335">
        <v>658</v>
      </c>
      <c r="K335">
        <v>10768</v>
      </c>
      <c r="L335" t="s">
        <v>33</v>
      </c>
      <c r="M335" t="s">
        <v>41</v>
      </c>
      <c r="N335" t="s">
        <v>46</v>
      </c>
      <c r="O335" t="s">
        <v>46</v>
      </c>
      <c r="P335">
        <v>273</v>
      </c>
      <c r="Q335">
        <v>277</v>
      </c>
      <c r="R335" s="4">
        <f>(Table1[[#This Row],[ADM Counts]]-Table1[[#This Row],[ADM count (PEBT DB)]])/Table1[[#This Row],[ADM Counts]]</f>
        <v>-1.4652014652014652E-2</v>
      </c>
      <c r="S335">
        <v>279</v>
      </c>
      <c r="T335">
        <v>274</v>
      </c>
      <c r="U335" s="4">
        <f>(Table1[[#This Row],[2024 Highest Days Enrollment]]-Table1[[#This Row],[2023 Highest Days Enrollment]])/Table1[[#This Row],[2023 Highest Days Enrollment]]</f>
        <v>-1.7921146953405017E-2</v>
      </c>
      <c r="V335">
        <v>189.77600000000001</v>
      </c>
      <c r="W335">
        <v>231.64</v>
      </c>
      <c r="X335" s="4">
        <f>(Table1[[#This Row],[2024 F &amp; R]]-Table1[[#This Row],[2023 F &amp; R]])/Table1[[#This Row],[2023 F &amp; R]]</f>
        <v>0.22059691425680789</v>
      </c>
      <c r="Y335">
        <v>277</v>
      </c>
      <c r="Z335" t="s">
        <v>36</v>
      </c>
      <c r="AA335" t="s">
        <v>47</v>
      </c>
      <c r="AB335" t="s">
        <v>35</v>
      </c>
      <c r="AD335"/>
    </row>
    <row r="336" spans="1:30" x14ac:dyDescent="0.35">
      <c r="A336">
        <v>2616002</v>
      </c>
      <c r="B336" t="s">
        <v>615</v>
      </c>
      <c r="C336">
        <v>2181</v>
      </c>
      <c r="D336">
        <v>2181</v>
      </c>
      <c r="F336" t="s">
        <v>815</v>
      </c>
      <c r="G336">
        <v>925</v>
      </c>
      <c r="H336" t="s">
        <v>816</v>
      </c>
      <c r="I336" t="s">
        <v>815</v>
      </c>
      <c r="J336">
        <v>925</v>
      </c>
      <c r="K336">
        <v>10967</v>
      </c>
      <c r="L336" t="s">
        <v>33</v>
      </c>
      <c r="M336" t="s">
        <v>41</v>
      </c>
      <c r="N336" t="s">
        <v>46</v>
      </c>
      <c r="O336" t="s">
        <v>46</v>
      </c>
      <c r="P336">
        <v>273</v>
      </c>
      <c r="Q336">
        <v>273</v>
      </c>
      <c r="R336" s="4">
        <f>(Table1[[#This Row],[ADM Counts]]-Table1[[#This Row],[ADM count (PEBT DB)]])/Table1[[#This Row],[ADM Counts]]</f>
        <v>0</v>
      </c>
      <c r="S336">
        <v>328</v>
      </c>
      <c r="T336">
        <v>308</v>
      </c>
      <c r="U336" s="4">
        <f>(Table1[[#This Row],[2024 Highest Days Enrollment]]-Table1[[#This Row],[2023 Highest Days Enrollment]])/Table1[[#This Row],[2023 Highest Days Enrollment]]</f>
        <v>-6.097560975609756E-2</v>
      </c>
      <c r="V336">
        <v>220.51400000000001</v>
      </c>
      <c r="W336">
        <v>207.06800000000001</v>
      </c>
      <c r="X336" s="4">
        <f>(Table1[[#This Row],[2024 F &amp; R]]-Table1[[#This Row],[2023 F &amp; R]])/Table1[[#This Row],[2023 F &amp; R]]</f>
        <v>-6.0975720362425954E-2</v>
      </c>
      <c r="Y336">
        <v>273</v>
      </c>
      <c r="Z336" t="s">
        <v>189</v>
      </c>
      <c r="AA336" t="s">
        <v>47</v>
      </c>
      <c r="AB336" t="s">
        <v>35</v>
      </c>
      <c r="AD336"/>
    </row>
    <row r="337" spans="1:30" x14ac:dyDescent="0.35">
      <c r="A337">
        <v>2920002</v>
      </c>
      <c r="B337" t="s">
        <v>817</v>
      </c>
      <c r="C337">
        <v>2197</v>
      </c>
      <c r="D337">
        <v>2197</v>
      </c>
      <c r="F337" t="s">
        <v>818</v>
      </c>
      <c r="G337">
        <v>1014</v>
      </c>
      <c r="H337" t="s">
        <v>819</v>
      </c>
      <c r="I337" t="s">
        <v>818</v>
      </c>
      <c r="J337">
        <v>1014</v>
      </c>
      <c r="K337">
        <v>11113</v>
      </c>
      <c r="L337" t="s">
        <v>33</v>
      </c>
      <c r="M337" t="s">
        <v>41</v>
      </c>
      <c r="N337" t="s">
        <v>46</v>
      </c>
      <c r="O337" t="s">
        <v>46</v>
      </c>
      <c r="P337">
        <v>273</v>
      </c>
      <c r="Q337">
        <v>276</v>
      </c>
      <c r="R337" s="4">
        <f>(Table1[[#This Row],[ADM Counts]]-Table1[[#This Row],[ADM count (PEBT DB)]])/Table1[[#This Row],[ADM Counts]]</f>
        <v>-1.098901098901099E-2</v>
      </c>
      <c r="S337">
        <v>284</v>
      </c>
      <c r="T337">
        <v>272</v>
      </c>
      <c r="U337" s="4">
        <f>(Table1[[#This Row],[2024 Highest Days Enrollment]]-Table1[[#This Row],[2023 Highest Days Enrollment]])/Table1[[#This Row],[2023 Highest Days Enrollment]]</f>
        <v>-4.2253521126760563E-2</v>
      </c>
      <c r="V337">
        <v>191.7</v>
      </c>
      <c r="W337">
        <v>227.74600000000001</v>
      </c>
      <c r="X337" s="4">
        <f>(Table1[[#This Row],[2024 F &amp; R]]-Table1[[#This Row],[2023 F &amp; R]])/Table1[[#This Row],[2023 F &amp; R]]</f>
        <v>0.18803338549817436</v>
      </c>
      <c r="Y337">
        <v>276</v>
      </c>
      <c r="Z337" t="s">
        <v>820</v>
      </c>
      <c r="AA337" t="s">
        <v>47</v>
      </c>
      <c r="AB337" t="s">
        <v>35</v>
      </c>
      <c r="AD337"/>
    </row>
    <row r="338" spans="1:30" x14ac:dyDescent="0.35">
      <c r="A338">
        <v>2609003</v>
      </c>
      <c r="B338" t="s">
        <v>821</v>
      </c>
      <c r="C338">
        <v>4720</v>
      </c>
      <c r="D338">
        <v>4720</v>
      </c>
      <c r="E338">
        <v>2336</v>
      </c>
      <c r="F338" t="s">
        <v>822</v>
      </c>
      <c r="G338">
        <v>4720</v>
      </c>
      <c r="H338" t="s">
        <v>821</v>
      </c>
      <c r="I338" t="s">
        <v>822</v>
      </c>
      <c r="J338">
        <v>4720</v>
      </c>
      <c r="K338">
        <v>15504</v>
      </c>
      <c r="L338" t="s">
        <v>33</v>
      </c>
      <c r="M338" t="s">
        <v>34</v>
      </c>
      <c r="N338" t="s">
        <v>35</v>
      </c>
      <c r="O338" t="s">
        <v>35</v>
      </c>
      <c r="P338">
        <v>273</v>
      </c>
      <c r="Q338">
        <v>273</v>
      </c>
      <c r="R338" s="4">
        <f>(Table1[[#This Row],[ADM Counts]]-Table1[[#This Row],[ADM count (PEBT DB)]])/Table1[[#This Row],[ADM Counts]]</f>
        <v>0</v>
      </c>
      <c r="S338">
        <v>281</v>
      </c>
      <c r="T338">
        <v>275</v>
      </c>
      <c r="U338" s="4">
        <f>(Table1[[#This Row],[2024 Highest Days Enrollment]]-Table1[[#This Row],[2023 Highest Days Enrollment]])/Table1[[#This Row],[2023 Highest Days Enrollment]]</f>
        <v>-2.1352313167259787E-2</v>
      </c>
      <c r="V338">
        <v>77</v>
      </c>
      <c r="W338">
        <v>85</v>
      </c>
      <c r="X338" s="4">
        <f>(Table1[[#This Row],[2024 F &amp; R]]-Table1[[#This Row],[2023 F &amp; R]])/Table1[[#This Row],[2023 F &amp; R]]</f>
        <v>0.1038961038961039</v>
      </c>
      <c r="Y338">
        <v>95</v>
      </c>
      <c r="Z338" t="s">
        <v>167</v>
      </c>
      <c r="AA338" t="s">
        <v>37</v>
      </c>
      <c r="AB338" t="s">
        <v>35</v>
      </c>
      <c r="AD338"/>
    </row>
    <row r="339" spans="1:30" x14ac:dyDescent="0.35">
      <c r="A339">
        <v>203003</v>
      </c>
      <c r="B339" t="s">
        <v>652</v>
      </c>
      <c r="C339">
        <v>1901</v>
      </c>
      <c r="D339">
        <v>1901</v>
      </c>
      <c r="F339" t="s">
        <v>823</v>
      </c>
      <c r="G339">
        <v>35</v>
      </c>
      <c r="H339" t="s">
        <v>823</v>
      </c>
      <c r="I339" t="s">
        <v>823</v>
      </c>
      <c r="J339">
        <v>35</v>
      </c>
      <c r="K339">
        <v>10182</v>
      </c>
      <c r="L339" t="s">
        <v>33</v>
      </c>
      <c r="M339" t="s">
        <v>41</v>
      </c>
      <c r="N339" t="s">
        <v>35</v>
      </c>
      <c r="O339" t="s">
        <v>35</v>
      </c>
      <c r="P339">
        <v>274</v>
      </c>
      <c r="Q339">
        <v>294</v>
      </c>
      <c r="R339" s="4">
        <f>(Table1[[#This Row],[ADM Counts]]-Table1[[#This Row],[ADM count (PEBT DB)]])/Table1[[#This Row],[ADM Counts]]</f>
        <v>-7.2992700729927001E-2</v>
      </c>
      <c r="S339">
        <v>285</v>
      </c>
      <c r="T339">
        <v>272</v>
      </c>
      <c r="U339" s="4">
        <f>(Table1[[#This Row],[2024 Highest Days Enrollment]]-Table1[[#This Row],[2023 Highest Days Enrollment]])/Table1[[#This Row],[2023 Highest Days Enrollment]]</f>
        <v>-4.5614035087719301E-2</v>
      </c>
      <c r="V339">
        <v>97</v>
      </c>
      <c r="W339">
        <v>120</v>
      </c>
      <c r="X339" s="4">
        <f>(Table1[[#This Row],[2024 F &amp; R]]-Table1[[#This Row],[2023 F &amp; R]])/Table1[[#This Row],[2023 F &amp; R]]</f>
        <v>0.23711340206185566</v>
      </c>
      <c r="Y339">
        <v>96</v>
      </c>
      <c r="Z339" t="s">
        <v>65</v>
      </c>
      <c r="AA339" t="s">
        <v>37</v>
      </c>
      <c r="AB339" t="s">
        <v>35</v>
      </c>
      <c r="AD339"/>
    </row>
    <row r="340" spans="1:30" x14ac:dyDescent="0.35">
      <c r="A340">
        <v>2207001</v>
      </c>
      <c r="B340" t="s">
        <v>240</v>
      </c>
      <c r="C340">
        <v>2100</v>
      </c>
      <c r="D340">
        <v>2100</v>
      </c>
      <c r="F340" t="s">
        <v>824</v>
      </c>
      <c r="G340">
        <v>637</v>
      </c>
      <c r="H340" t="s">
        <v>825</v>
      </c>
      <c r="I340" t="s">
        <v>824</v>
      </c>
      <c r="J340">
        <v>637</v>
      </c>
      <c r="K340">
        <v>10748</v>
      </c>
      <c r="L340" t="s">
        <v>33</v>
      </c>
      <c r="M340" t="s">
        <v>41</v>
      </c>
      <c r="N340" t="s">
        <v>35</v>
      </c>
      <c r="O340" t="s">
        <v>46</v>
      </c>
      <c r="P340">
        <v>274</v>
      </c>
      <c r="Q340">
        <v>276</v>
      </c>
      <c r="R340" s="4">
        <f>(Table1[[#This Row],[ADM Counts]]-Table1[[#This Row],[ADM count (PEBT DB)]])/Table1[[#This Row],[ADM Counts]]</f>
        <v>-7.2992700729927005E-3</v>
      </c>
      <c r="S340">
        <v>269</v>
      </c>
      <c r="T340">
        <v>295</v>
      </c>
      <c r="U340" s="4">
        <f>(Table1[[#This Row],[2024 Highest Days Enrollment]]-Table1[[#This Row],[2023 Highest Days Enrollment]])/Table1[[#This Row],[2023 Highest Days Enrollment]]</f>
        <v>9.6654275092936809E-2</v>
      </c>
      <c r="V340">
        <v>64</v>
      </c>
      <c r="W340">
        <v>209.48</v>
      </c>
      <c r="X340" s="4">
        <f>(Table1[[#This Row],[2024 F &amp; R]]-Table1[[#This Row],[2023 F &amp; R]])/Table1[[#This Row],[2023 F &amp; R]]</f>
        <v>2.2731249999999998</v>
      </c>
      <c r="Y340">
        <v>66</v>
      </c>
      <c r="Z340" t="s">
        <v>65</v>
      </c>
      <c r="AA340" t="s">
        <v>37</v>
      </c>
      <c r="AB340" t="s">
        <v>35</v>
      </c>
      <c r="AD340"/>
    </row>
    <row r="341" spans="1:30" x14ac:dyDescent="0.35">
      <c r="A341">
        <v>1811005</v>
      </c>
      <c r="B341" t="s">
        <v>332</v>
      </c>
      <c r="C341">
        <v>2056</v>
      </c>
      <c r="D341">
        <v>2056</v>
      </c>
      <c r="F341" t="s">
        <v>826</v>
      </c>
      <c r="G341">
        <v>459</v>
      </c>
      <c r="H341" t="s">
        <v>827</v>
      </c>
      <c r="I341" t="s">
        <v>826</v>
      </c>
      <c r="J341">
        <v>459</v>
      </c>
      <c r="K341">
        <v>10125</v>
      </c>
      <c r="L341" t="s">
        <v>33</v>
      </c>
      <c r="M341" t="s">
        <v>41</v>
      </c>
      <c r="N341" t="s">
        <v>46</v>
      </c>
      <c r="O341" t="s">
        <v>46</v>
      </c>
      <c r="P341">
        <v>275</v>
      </c>
      <c r="Q341">
        <v>286</v>
      </c>
      <c r="R341" s="4">
        <f>(Table1[[#This Row],[ADM Counts]]-Table1[[#This Row],[ADM count (PEBT DB)]])/Table1[[#This Row],[ADM Counts]]</f>
        <v>-0.04</v>
      </c>
      <c r="S341">
        <v>289</v>
      </c>
      <c r="T341">
        <v>318</v>
      </c>
      <c r="U341" s="4">
        <f>(Table1[[#This Row],[2024 Highest Days Enrollment]]-Table1[[#This Row],[2023 Highest Days Enrollment]])/Table1[[#This Row],[2023 Highest Days Enrollment]]</f>
        <v>0.10034602076124567</v>
      </c>
      <c r="V341">
        <v>254.78200000000001</v>
      </c>
      <c r="W341">
        <v>280.34899999999999</v>
      </c>
      <c r="X341" s="4">
        <f>(Table1[[#This Row],[2024 F &amp; R]]-Table1[[#This Row],[2023 F &amp; R]])/Table1[[#This Row],[2023 F &amp; R]]</f>
        <v>0.10034853325588142</v>
      </c>
      <c r="Y341">
        <v>286</v>
      </c>
      <c r="Z341" t="s">
        <v>65</v>
      </c>
      <c r="AA341" t="s">
        <v>47</v>
      </c>
      <c r="AB341" t="s">
        <v>35</v>
      </c>
      <c r="AD341"/>
    </row>
    <row r="342" spans="1:30" x14ac:dyDescent="0.35">
      <c r="A342">
        <v>2920002</v>
      </c>
      <c r="B342" t="s">
        <v>817</v>
      </c>
      <c r="C342">
        <v>2197</v>
      </c>
      <c r="D342">
        <v>2197</v>
      </c>
      <c r="F342" t="s">
        <v>828</v>
      </c>
      <c r="G342">
        <v>1013</v>
      </c>
      <c r="H342" t="s">
        <v>829</v>
      </c>
      <c r="I342" t="s">
        <v>830</v>
      </c>
      <c r="J342">
        <v>1013</v>
      </c>
      <c r="K342">
        <v>11112</v>
      </c>
      <c r="L342" t="s">
        <v>33</v>
      </c>
      <c r="M342" t="s">
        <v>41</v>
      </c>
      <c r="N342" t="s">
        <v>46</v>
      </c>
      <c r="O342" t="s">
        <v>46</v>
      </c>
      <c r="P342">
        <v>275</v>
      </c>
      <c r="Q342">
        <v>277</v>
      </c>
      <c r="R342" s="4">
        <f>(Table1[[#This Row],[ADM Counts]]-Table1[[#This Row],[ADM count (PEBT DB)]])/Table1[[#This Row],[ADM Counts]]</f>
        <v>-7.2727272727272727E-3</v>
      </c>
      <c r="S342">
        <v>279</v>
      </c>
      <c r="T342">
        <v>259</v>
      </c>
      <c r="U342" s="4">
        <f>(Table1[[#This Row],[2024 Highest Days Enrollment]]-Table1[[#This Row],[2023 Highest Days Enrollment]])/Table1[[#This Row],[2023 Highest Days Enrollment]]</f>
        <v>-7.1684587813620068E-2</v>
      </c>
      <c r="V342">
        <v>188.995</v>
      </c>
      <c r="W342">
        <v>216.86099999999999</v>
      </c>
      <c r="X342" s="4">
        <f>(Table1[[#This Row],[2024 F &amp; R]]-Table1[[#This Row],[2023 F &amp; R]])/Table1[[#This Row],[2023 F &amp; R]]</f>
        <v>0.14744305404904884</v>
      </c>
      <c r="Y342">
        <v>277</v>
      </c>
      <c r="Z342" t="s">
        <v>431</v>
      </c>
      <c r="AA342" t="s">
        <v>47</v>
      </c>
      <c r="AB342" t="s">
        <v>35</v>
      </c>
      <c r="AD342"/>
    </row>
    <row r="343" spans="1:30" x14ac:dyDescent="0.35">
      <c r="A343">
        <v>2203003</v>
      </c>
      <c r="B343" t="s">
        <v>779</v>
      </c>
      <c r="C343">
        <v>2105</v>
      </c>
      <c r="D343">
        <v>2105</v>
      </c>
      <c r="F343" t="s">
        <v>831</v>
      </c>
      <c r="G343">
        <v>687</v>
      </c>
      <c r="H343" t="s">
        <v>832</v>
      </c>
      <c r="I343" t="s">
        <v>831</v>
      </c>
      <c r="J343">
        <v>687</v>
      </c>
      <c r="K343">
        <v>10737</v>
      </c>
      <c r="L343" t="s">
        <v>33</v>
      </c>
      <c r="M343" t="s">
        <v>41</v>
      </c>
      <c r="N343" t="s">
        <v>35</v>
      </c>
      <c r="O343" t="s">
        <v>46</v>
      </c>
      <c r="P343">
        <v>276</v>
      </c>
      <c r="Q343">
        <v>279</v>
      </c>
      <c r="R343" s="4">
        <f>(Table1[[#This Row],[ADM Counts]]-Table1[[#This Row],[ADM count (PEBT DB)]])/Table1[[#This Row],[ADM Counts]]</f>
        <v>-1.0869565217391304E-2</v>
      </c>
      <c r="S343">
        <v>97</v>
      </c>
      <c r="T343">
        <v>108</v>
      </c>
      <c r="U343" s="4">
        <f>(Table1[[#This Row],[2024 Highest Days Enrollment]]-Table1[[#This Row],[2023 Highest Days Enrollment]])/Table1[[#This Row],[2023 Highest Days Enrollment]]</f>
        <v>0.1134020618556701</v>
      </c>
      <c r="V343">
        <v>104</v>
      </c>
      <c r="W343">
        <v>151.898</v>
      </c>
      <c r="X343" s="4">
        <f>(Table1[[#This Row],[2024 F &amp; R]]-Table1[[#This Row],[2023 F &amp; R]])/Table1[[#This Row],[2023 F &amp; R]]</f>
        <v>0.46055769230769228</v>
      </c>
      <c r="Y343">
        <v>132</v>
      </c>
      <c r="Z343" t="s">
        <v>82</v>
      </c>
      <c r="AA343" t="s">
        <v>37</v>
      </c>
      <c r="AB343" t="s">
        <v>35</v>
      </c>
      <c r="AD343"/>
    </row>
    <row r="344" spans="1:30" x14ac:dyDescent="0.35">
      <c r="A344">
        <v>1007001</v>
      </c>
      <c r="B344" t="s">
        <v>833</v>
      </c>
      <c r="C344">
        <v>2000</v>
      </c>
      <c r="D344">
        <v>2000</v>
      </c>
      <c r="F344" t="s">
        <v>834</v>
      </c>
      <c r="G344">
        <v>307</v>
      </c>
      <c r="H344" t="s">
        <v>835</v>
      </c>
      <c r="I344" t="s">
        <v>834</v>
      </c>
      <c r="J344">
        <v>307</v>
      </c>
      <c r="K344">
        <v>10412</v>
      </c>
      <c r="L344" t="s">
        <v>33</v>
      </c>
      <c r="M344" t="s">
        <v>41</v>
      </c>
      <c r="N344" t="s">
        <v>46</v>
      </c>
      <c r="O344" t="s">
        <v>46</v>
      </c>
      <c r="P344">
        <v>279</v>
      </c>
      <c r="Q344">
        <v>150</v>
      </c>
      <c r="R344" s="4">
        <f>(Table1[[#This Row],[ADM Counts]]-Table1[[#This Row],[ADM count (PEBT DB)]])/Table1[[#This Row],[ADM Counts]]</f>
        <v>0.46236559139784944</v>
      </c>
      <c r="S344">
        <v>152</v>
      </c>
      <c r="T344">
        <v>160</v>
      </c>
      <c r="U344" s="4">
        <f>(Table1[[#This Row],[2024 Highest Days Enrollment]]-Table1[[#This Row],[2023 Highest Days Enrollment]])/Table1[[#This Row],[2023 Highest Days Enrollment]]</f>
        <v>5.2631578947368418E-2</v>
      </c>
      <c r="V344">
        <v>113.301</v>
      </c>
      <c r="W344">
        <v>119.264</v>
      </c>
      <c r="X344" s="4">
        <f>(Table1[[#This Row],[2024 F &amp; R]]-Table1[[#This Row],[2023 F &amp; R]])/Table1[[#This Row],[2023 F &amp; R]]</f>
        <v>5.2629720832119697E-2</v>
      </c>
      <c r="Y344">
        <v>150</v>
      </c>
      <c r="Z344" t="s">
        <v>82</v>
      </c>
      <c r="AA344" t="s">
        <v>47</v>
      </c>
      <c r="AB344" t="s">
        <v>35</v>
      </c>
      <c r="AD344"/>
    </row>
    <row r="345" spans="1:30" x14ac:dyDescent="0.35">
      <c r="A345">
        <v>2006003</v>
      </c>
      <c r="B345" t="s">
        <v>190</v>
      </c>
      <c r="C345">
        <v>2084</v>
      </c>
      <c r="D345">
        <v>2084</v>
      </c>
      <c r="F345" t="s">
        <v>836</v>
      </c>
      <c r="G345">
        <v>563</v>
      </c>
      <c r="H345" t="s">
        <v>837</v>
      </c>
      <c r="I345" t="s">
        <v>836</v>
      </c>
      <c r="J345">
        <v>563</v>
      </c>
      <c r="K345">
        <v>10654</v>
      </c>
      <c r="L345" t="s">
        <v>33</v>
      </c>
      <c r="M345" t="s">
        <v>41</v>
      </c>
      <c r="N345" t="s">
        <v>35</v>
      </c>
      <c r="O345" t="s">
        <v>35</v>
      </c>
      <c r="P345">
        <v>279</v>
      </c>
      <c r="Q345">
        <v>286</v>
      </c>
      <c r="R345" s="4">
        <f>(Table1[[#This Row],[ADM Counts]]-Table1[[#This Row],[ADM count (PEBT DB)]])/Table1[[#This Row],[ADM Counts]]</f>
        <v>-2.5089605734767026E-2</v>
      </c>
      <c r="S345">
        <v>269</v>
      </c>
      <c r="T345">
        <v>263</v>
      </c>
      <c r="U345" s="4">
        <f>(Table1[[#This Row],[2024 Highest Days Enrollment]]-Table1[[#This Row],[2023 Highest Days Enrollment]])/Table1[[#This Row],[2023 Highest Days Enrollment]]</f>
        <v>-2.2304832713754646E-2</v>
      </c>
      <c r="V345">
        <v>106</v>
      </c>
      <c r="W345">
        <v>136</v>
      </c>
      <c r="X345" s="4">
        <f>(Table1[[#This Row],[2024 F &amp; R]]-Table1[[#This Row],[2023 F &amp; R]])/Table1[[#This Row],[2023 F &amp; R]]</f>
        <v>0.28301886792452829</v>
      </c>
      <c r="Y345">
        <v>123</v>
      </c>
      <c r="Z345" t="s">
        <v>65</v>
      </c>
      <c r="AA345" t="s">
        <v>37</v>
      </c>
      <c r="AB345" t="s">
        <v>35</v>
      </c>
      <c r="AD345"/>
    </row>
    <row r="346" spans="1:30" x14ac:dyDescent="0.35">
      <c r="A346">
        <v>2616011</v>
      </c>
      <c r="B346" t="s">
        <v>357</v>
      </c>
      <c r="C346">
        <v>2180</v>
      </c>
      <c r="D346">
        <v>2180</v>
      </c>
      <c r="F346" t="s">
        <v>838</v>
      </c>
      <c r="G346">
        <v>875</v>
      </c>
      <c r="H346" t="s">
        <v>839</v>
      </c>
      <c r="I346" t="s">
        <v>838</v>
      </c>
      <c r="J346">
        <v>875</v>
      </c>
      <c r="K346">
        <v>11042</v>
      </c>
      <c r="L346" t="s">
        <v>33</v>
      </c>
      <c r="M346" t="s">
        <v>41</v>
      </c>
      <c r="N346" t="s">
        <v>46</v>
      </c>
      <c r="O346" t="s">
        <v>46</v>
      </c>
      <c r="P346">
        <v>279</v>
      </c>
      <c r="Q346">
        <v>279</v>
      </c>
      <c r="R346" s="4">
        <f>(Table1[[#This Row],[ADM Counts]]-Table1[[#This Row],[ADM count (PEBT DB)]])/Table1[[#This Row],[ADM Counts]]</f>
        <v>0</v>
      </c>
      <c r="S346">
        <v>315</v>
      </c>
      <c r="T346">
        <v>378</v>
      </c>
      <c r="U346" s="4">
        <f>(Table1[[#This Row],[2024 Highest Days Enrollment]]-Table1[[#This Row],[2023 Highest Days Enrollment]])/Table1[[#This Row],[2023 Highest Days Enrollment]]</f>
        <v>0.2</v>
      </c>
      <c r="V346">
        <v>206.23099999999999</v>
      </c>
      <c r="W346">
        <v>243.20500000000001</v>
      </c>
      <c r="X346" s="4">
        <f>(Table1[[#This Row],[2024 F &amp; R]]-Table1[[#This Row],[2023 F &amp; R]])/Table1[[#This Row],[2023 F &amp; R]]</f>
        <v>0.17928439468363155</v>
      </c>
      <c r="Y346">
        <v>279</v>
      </c>
      <c r="Z346" t="s">
        <v>189</v>
      </c>
      <c r="AA346" t="s">
        <v>47</v>
      </c>
      <c r="AB346" t="s">
        <v>35</v>
      </c>
      <c r="AD346"/>
    </row>
    <row r="347" spans="1:30" x14ac:dyDescent="0.35">
      <c r="A347">
        <v>2219002</v>
      </c>
      <c r="B347" t="s">
        <v>340</v>
      </c>
      <c r="C347">
        <v>2103</v>
      </c>
      <c r="D347">
        <v>2103</v>
      </c>
      <c r="F347" t="s">
        <v>840</v>
      </c>
      <c r="G347">
        <v>676</v>
      </c>
      <c r="H347" t="s">
        <v>841</v>
      </c>
      <c r="I347" t="s">
        <v>840</v>
      </c>
      <c r="J347">
        <v>676</v>
      </c>
      <c r="K347">
        <v>10780</v>
      </c>
      <c r="L347" t="s">
        <v>33</v>
      </c>
      <c r="M347" t="s">
        <v>41</v>
      </c>
      <c r="N347" t="s">
        <v>35</v>
      </c>
      <c r="O347" t="s">
        <v>46</v>
      </c>
      <c r="P347">
        <v>280</v>
      </c>
      <c r="Q347">
        <v>282</v>
      </c>
      <c r="R347" s="4">
        <f>(Table1[[#This Row],[ADM Counts]]-Table1[[#This Row],[ADM count (PEBT DB)]])/Table1[[#This Row],[ADM Counts]]</f>
        <v>-7.1428571428571426E-3</v>
      </c>
      <c r="S347">
        <v>284</v>
      </c>
      <c r="T347">
        <v>280</v>
      </c>
      <c r="U347" s="4">
        <f>(Table1[[#This Row],[2024 Highest Days Enrollment]]-Table1[[#This Row],[2023 Highest Days Enrollment]])/Table1[[#This Row],[2023 Highest Days Enrollment]]</f>
        <v>-1.4084507042253521E-2</v>
      </c>
      <c r="V347">
        <v>126</v>
      </c>
      <c r="W347">
        <v>184.744</v>
      </c>
      <c r="X347" s="4">
        <f>(Table1[[#This Row],[2024 F &amp; R]]-Table1[[#This Row],[2023 F &amp; R]])/Table1[[#This Row],[2023 F &amp; R]]</f>
        <v>0.4662222222222222</v>
      </c>
      <c r="Y347">
        <v>130</v>
      </c>
      <c r="Z347" t="s">
        <v>65</v>
      </c>
      <c r="AA347" t="s">
        <v>37</v>
      </c>
      <c r="AB347" t="s">
        <v>35</v>
      </c>
      <c r="AD347"/>
    </row>
    <row r="348" spans="1:30" x14ac:dyDescent="0.35">
      <c r="A348">
        <v>1019001</v>
      </c>
      <c r="B348" t="s">
        <v>423</v>
      </c>
      <c r="C348">
        <v>1994</v>
      </c>
      <c r="D348">
        <v>1994</v>
      </c>
      <c r="F348" t="s">
        <v>842</v>
      </c>
      <c r="G348">
        <v>292</v>
      </c>
      <c r="H348" t="s">
        <v>843</v>
      </c>
      <c r="I348" t="s">
        <v>842</v>
      </c>
      <c r="J348">
        <v>292</v>
      </c>
      <c r="K348">
        <v>10444</v>
      </c>
      <c r="L348" t="s">
        <v>33</v>
      </c>
      <c r="M348" t="s">
        <v>41</v>
      </c>
      <c r="N348" t="s">
        <v>46</v>
      </c>
      <c r="O348" t="s">
        <v>46</v>
      </c>
      <c r="P348">
        <v>281</v>
      </c>
      <c r="Q348">
        <v>285</v>
      </c>
      <c r="R348" s="4">
        <f>(Table1[[#This Row],[ADM Counts]]-Table1[[#This Row],[ADM count (PEBT DB)]])/Table1[[#This Row],[ADM Counts]]</f>
        <v>-1.4234875444839857E-2</v>
      </c>
      <c r="S348">
        <v>278</v>
      </c>
      <c r="T348">
        <v>262</v>
      </c>
      <c r="U348" s="4">
        <f>(Table1[[#This Row],[2024 Highest Days Enrollment]]-Table1[[#This Row],[2023 Highest Days Enrollment]])/Table1[[#This Row],[2023 Highest Days Enrollment]]</f>
        <v>-5.7553956834532377E-2</v>
      </c>
      <c r="V348">
        <v>201.35499999999999</v>
      </c>
      <c r="W348">
        <v>224.01</v>
      </c>
      <c r="X348" s="4">
        <f>(Table1[[#This Row],[2024 F &amp; R]]-Table1[[#This Row],[2023 F &amp; R]])/Table1[[#This Row],[2023 F &amp; R]]</f>
        <v>0.11251272627945669</v>
      </c>
      <c r="Y348">
        <v>285</v>
      </c>
      <c r="Z348" t="s">
        <v>65</v>
      </c>
      <c r="AA348" t="s">
        <v>47</v>
      </c>
      <c r="AB348" t="s">
        <v>35</v>
      </c>
      <c r="AD348"/>
    </row>
    <row r="349" spans="1:30" x14ac:dyDescent="0.35">
      <c r="A349">
        <v>102001</v>
      </c>
      <c r="B349" t="s">
        <v>113</v>
      </c>
      <c r="C349">
        <v>1894</v>
      </c>
      <c r="D349">
        <v>1894</v>
      </c>
      <c r="F349" t="s">
        <v>844</v>
      </c>
      <c r="G349">
        <v>7</v>
      </c>
      <c r="H349" t="s">
        <v>845</v>
      </c>
      <c r="I349" t="s">
        <v>844</v>
      </c>
      <c r="J349">
        <v>7</v>
      </c>
      <c r="K349">
        <v>10022</v>
      </c>
      <c r="L349" t="s">
        <v>33</v>
      </c>
      <c r="M349" t="s">
        <v>41</v>
      </c>
      <c r="N349" t="s">
        <v>46</v>
      </c>
      <c r="O349" t="s">
        <v>46</v>
      </c>
      <c r="P349">
        <v>282</v>
      </c>
      <c r="Q349">
        <v>282</v>
      </c>
      <c r="R349" s="4">
        <f>(Table1[[#This Row],[ADM Counts]]-Table1[[#This Row],[ADM count (PEBT DB)]])/Table1[[#This Row],[ADM Counts]]</f>
        <v>0</v>
      </c>
      <c r="S349">
        <v>275</v>
      </c>
      <c r="T349">
        <v>304</v>
      </c>
      <c r="U349" s="4">
        <f>(Table1[[#This Row],[2024 Highest Days Enrollment]]-Table1[[#This Row],[2023 Highest Days Enrollment]])/Table1[[#This Row],[2023 Highest Days Enrollment]]</f>
        <v>0.10545454545454545</v>
      </c>
      <c r="V349">
        <v>186.03800000000001</v>
      </c>
      <c r="W349">
        <v>211.43199999999999</v>
      </c>
      <c r="X349" s="4">
        <f>(Table1[[#This Row],[2024 F &amp; R]]-Table1[[#This Row],[2023 F &amp; R]])/Table1[[#This Row],[2023 F &amp; R]]</f>
        <v>0.13649899482901329</v>
      </c>
      <c r="Y349">
        <v>282</v>
      </c>
      <c r="Z349" t="s">
        <v>499</v>
      </c>
      <c r="AA349" t="s">
        <v>47</v>
      </c>
      <c r="AB349" t="s">
        <v>35</v>
      </c>
      <c r="AD349"/>
    </row>
    <row r="350" spans="1:30" x14ac:dyDescent="0.35">
      <c r="A350">
        <v>2112001</v>
      </c>
      <c r="B350" t="s">
        <v>58</v>
      </c>
      <c r="C350">
        <v>2097</v>
      </c>
      <c r="D350">
        <v>2097</v>
      </c>
      <c r="F350" t="s">
        <v>846</v>
      </c>
      <c r="G350">
        <v>623</v>
      </c>
      <c r="H350" t="s">
        <v>847</v>
      </c>
      <c r="I350" t="s">
        <v>846</v>
      </c>
      <c r="J350">
        <v>623</v>
      </c>
      <c r="K350">
        <v>10734</v>
      </c>
      <c r="L350" t="s">
        <v>33</v>
      </c>
      <c r="M350" t="s">
        <v>41</v>
      </c>
      <c r="N350" t="s">
        <v>46</v>
      </c>
      <c r="O350" t="s">
        <v>46</v>
      </c>
      <c r="P350">
        <v>282</v>
      </c>
      <c r="Q350">
        <v>279</v>
      </c>
      <c r="R350" s="4">
        <f>(Table1[[#This Row],[ADM Counts]]-Table1[[#This Row],[ADM count (PEBT DB)]])/Table1[[#This Row],[ADM Counts]]</f>
        <v>1.0638297872340425E-2</v>
      </c>
      <c r="S350">
        <v>290</v>
      </c>
      <c r="T350">
        <v>280</v>
      </c>
      <c r="U350" s="4">
        <f>(Table1[[#This Row],[2024 Highest Days Enrollment]]-Table1[[#This Row],[2023 Highest Days Enrollment]])/Table1[[#This Row],[2023 Highest Days Enrollment]]</f>
        <v>-3.4482758620689655E-2</v>
      </c>
      <c r="V350">
        <v>202.85499999999999</v>
      </c>
      <c r="W350">
        <v>253.96</v>
      </c>
      <c r="X350" s="4">
        <f>(Table1[[#This Row],[2024 F &amp; R]]-Table1[[#This Row],[2023 F &amp; R]])/Table1[[#This Row],[2023 F &amp; R]]</f>
        <v>0.25192871755687568</v>
      </c>
      <c r="Y350">
        <v>279</v>
      </c>
      <c r="Z350" t="s">
        <v>153</v>
      </c>
      <c r="AA350" t="s">
        <v>47</v>
      </c>
      <c r="AB350" t="s">
        <v>35</v>
      </c>
      <c r="AD350"/>
    </row>
    <row r="351" spans="1:30" x14ac:dyDescent="0.35">
      <c r="A351">
        <v>2314001</v>
      </c>
      <c r="B351" t="s">
        <v>848</v>
      </c>
      <c r="C351">
        <v>2110</v>
      </c>
      <c r="D351">
        <v>2110</v>
      </c>
      <c r="F351" t="s">
        <v>849</v>
      </c>
      <c r="G351">
        <v>703</v>
      </c>
      <c r="H351" t="s">
        <v>850</v>
      </c>
      <c r="I351" t="s">
        <v>849</v>
      </c>
      <c r="J351">
        <v>703</v>
      </c>
      <c r="K351">
        <v>10799</v>
      </c>
      <c r="L351" t="s">
        <v>33</v>
      </c>
      <c r="M351" t="s">
        <v>41</v>
      </c>
      <c r="N351" t="s">
        <v>46</v>
      </c>
      <c r="O351" t="s">
        <v>46</v>
      </c>
      <c r="P351">
        <v>282</v>
      </c>
      <c r="Q351">
        <v>283</v>
      </c>
      <c r="R351" s="4">
        <f>(Table1[[#This Row],[ADM Counts]]-Table1[[#This Row],[ADM count (PEBT DB)]])/Table1[[#This Row],[ADM Counts]]</f>
        <v>-3.5460992907801418E-3</v>
      </c>
      <c r="S351">
        <v>270</v>
      </c>
      <c r="T351">
        <v>256</v>
      </c>
      <c r="U351" s="4">
        <f>(Table1[[#This Row],[2024 Highest Days Enrollment]]-Table1[[#This Row],[2023 Highest Days Enrollment]])/Table1[[#This Row],[2023 Highest Days Enrollment]]</f>
        <v>-5.185185185185185E-2</v>
      </c>
      <c r="V351">
        <v>270</v>
      </c>
      <c r="W351">
        <v>256</v>
      </c>
      <c r="X351" s="4">
        <f>(Table1[[#This Row],[2024 F &amp; R]]-Table1[[#This Row],[2023 F &amp; R]])/Table1[[#This Row],[2023 F &amp; R]]</f>
        <v>-5.185185185185185E-2</v>
      </c>
      <c r="Y351">
        <v>283</v>
      </c>
      <c r="Z351" t="s">
        <v>171</v>
      </c>
      <c r="AA351" t="s">
        <v>47</v>
      </c>
      <c r="AB351" t="s">
        <v>35</v>
      </c>
      <c r="AD351"/>
    </row>
    <row r="352" spans="1:30" x14ac:dyDescent="0.35">
      <c r="A352">
        <v>2616011</v>
      </c>
      <c r="B352" t="s">
        <v>357</v>
      </c>
      <c r="C352">
        <v>2180</v>
      </c>
      <c r="D352">
        <v>2180</v>
      </c>
      <c r="F352" t="s">
        <v>851</v>
      </c>
      <c r="G352">
        <v>869</v>
      </c>
      <c r="H352" t="s">
        <v>852</v>
      </c>
      <c r="I352" t="s">
        <v>853</v>
      </c>
      <c r="J352">
        <v>869</v>
      </c>
      <c r="K352">
        <v>11036</v>
      </c>
      <c r="L352" t="s">
        <v>33</v>
      </c>
      <c r="M352" t="s">
        <v>41</v>
      </c>
      <c r="N352" t="s">
        <v>46</v>
      </c>
      <c r="O352" t="s">
        <v>46</v>
      </c>
      <c r="P352">
        <v>282</v>
      </c>
      <c r="Q352">
        <v>281</v>
      </c>
      <c r="R352" s="4">
        <f>(Table1[[#This Row],[ADM Counts]]-Table1[[#This Row],[ADM count (PEBT DB)]])/Table1[[#This Row],[ADM Counts]]</f>
        <v>3.5460992907801418E-3</v>
      </c>
      <c r="S352">
        <v>311</v>
      </c>
      <c r="T352">
        <v>330</v>
      </c>
      <c r="U352" s="4">
        <f>(Table1[[#This Row],[2024 Highest Days Enrollment]]-Table1[[#This Row],[2023 Highest Days Enrollment]])/Table1[[#This Row],[2023 Highest Days Enrollment]]</f>
        <v>6.1093247588424437E-2</v>
      </c>
      <c r="V352">
        <v>200.68799999999999</v>
      </c>
      <c r="W352">
        <v>212.322</v>
      </c>
      <c r="X352" s="4">
        <f>(Table1[[#This Row],[2024 F &amp; R]]-Table1[[#This Row],[2023 F &amp; R]])/Table1[[#This Row],[2023 F &amp; R]]</f>
        <v>5.7970581200669773E-2</v>
      </c>
      <c r="Y352">
        <v>281</v>
      </c>
      <c r="Z352" t="s">
        <v>65</v>
      </c>
      <c r="AA352" t="s">
        <v>47</v>
      </c>
      <c r="AB352" t="s">
        <v>35</v>
      </c>
      <c r="AD352"/>
    </row>
    <row r="353" spans="1:30" x14ac:dyDescent="0.35">
      <c r="A353">
        <v>2006003</v>
      </c>
      <c r="B353" t="s">
        <v>190</v>
      </c>
      <c r="C353">
        <v>2084</v>
      </c>
      <c r="D353">
        <v>2084</v>
      </c>
      <c r="F353" t="s">
        <v>854</v>
      </c>
      <c r="G353">
        <v>564</v>
      </c>
      <c r="H353" t="s">
        <v>855</v>
      </c>
      <c r="I353" t="s">
        <v>854</v>
      </c>
      <c r="J353">
        <v>564</v>
      </c>
      <c r="K353">
        <v>10652</v>
      </c>
      <c r="L353" t="s">
        <v>33</v>
      </c>
      <c r="M353" t="s">
        <v>41</v>
      </c>
      <c r="N353" t="s">
        <v>35</v>
      </c>
      <c r="O353" t="s">
        <v>35</v>
      </c>
      <c r="P353">
        <v>283</v>
      </c>
      <c r="Q353">
        <v>291</v>
      </c>
      <c r="R353" s="4">
        <f>(Table1[[#This Row],[ADM Counts]]-Table1[[#This Row],[ADM count (PEBT DB)]])/Table1[[#This Row],[ADM Counts]]</f>
        <v>-2.8268551236749116E-2</v>
      </c>
      <c r="S353">
        <v>275</v>
      </c>
      <c r="T353">
        <v>266</v>
      </c>
      <c r="U353" s="4">
        <f>(Table1[[#This Row],[2024 Highest Days Enrollment]]-Table1[[#This Row],[2023 Highest Days Enrollment]])/Table1[[#This Row],[2023 Highest Days Enrollment]]</f>
        <v>-3.272727272727273E-2</v>
      </c>
      <c r="V353">
        <v>122</v>
      </c>
      <c r="W353">
        <v>143</v>
      </c>
      <c r="X353" s="4">
        <f>(Table1[[#This Row],[2024 F &amp; R]]-Table1[[#This Row],[2023 F &amp; R]])/Table1[[#This Row],[2023 F &amp; R]]</f>
        <v>0.1721311475409836</v>
      </c>
      <c r="Y353">
        <v>138</v>
      </c>
      <c r="Z353" t="s">
        <v>171</v>
      </c>
      <c r="AA353" t="s">
        <v>37</v>
      </c>
      <c r="AB353" t="s">
        <v>35</v>
      </c>
      <c r="AD353"/>
    </row>
    <row r="354" spans="1:30" x14ac:dyDescent="0.35">
      <c r="A354">
        <v>3402002</v>
      </c>
      <c r="B354" t="s">
        <v>228</v>
      </c>
      <c r="C354">
        <v>2243</v>
      </c>
      <c r="D354">
        <v>2243</v>
      </c>
      <c r="F354" t="s">
        <v>856</v>
      </c>
      <c r="G354">
        <v>1170</v>
      </c>
      <c r="H354" t="s">
        <v>857</v>
      </c>
      <c r="I354" t="s">
        <v>856</v>
      </c>
      <c r="J354">
        <v>1170</v>
      </c>
      <c r="K354">
        <v>11219</v>
      </c>
      <c r="L354" t="s">
        <v>33</v>
      </c>
      <c r="M354" t="s">
        <v>41</v>
      </c>
      <c r="N354" t="s">
        <v>35</v>
      </c>
      <c r="O354" t="s">
        <v>35</v>
      </c>
      <c r="P354">
        <v>283</v>
      </c>
      <c r="Q354">
        <v>283</v>
      </c>
      <c r="R354" s="4">
        <f>(Table1[[#This Row],[ADM Counts]]-Table1[[#This Row],[ADM count (PEBT DB)]])/Table1[[#This Row],[ADM Counts]]</f>
        <v>0</v>
      </c>
      <c r="S354">
        <v>283</v>
      </c>
      <c r="T354">
        <v>283</v>
      </c>
      <c r="U354" s="4">
        <f>(Table1[[#This Row],[2024 Highest Days Enrollment]]-Table1[[#This Row],[2023 Highest Days Enrollment]])/Table1[[#This Row],[2023 Highest Days Enrollment]]</f>
        <v>0</v>
      </c>
      <c r="V354">
        <v>75</v>
      </c>
      <c r="W354">
        <v>82</v>
      </c>
      <c r="X354" s="4">
        <f>(Table1[[#This Row],[2024 F &amp; R]]-Table1[[#This Row],[2023 F &amp; R]])/Table1[[#This Row],[2023 F &amp; R]]</f>
        <v>9.3333333333333338E-2</v>
      </c>
      <c r="Y354">
        <v>79</v>
      </c>
      <c r="Z354" t="s">
        <v>65</v>
      </c>
      <c r="AA354" t="s">
        <v>37</v>
      </c>
      <c r="AB354" t="s">
        <v>35</v>
      </c>
      <c r="AD354"/>
    </row>
    <row r="355" spans="1:30" x14ac:dyDescent="0.35">
      <c r="A355">
        <v>3103003</v>
      </c>
      <c r="B355" t="s">
        <v>858</v>
      </c>
      <c r="C355">
        <v>2216</v>
      </c>
      <c r="D355">
        <v>2216</v>
      </c>
      <c r="F355" t="s">
        <v>859</v>
      </c>
      <c r="G355">
        <v>3434</v>
      </c>
      <c r="H355" t="s">
        <v>860</v>
      </c>
      <c r="I355" t="s">
        <v>859</v>
      </c>
      <c r="J355">
        <v>3434</v>
      </c>
      <c r="K355">
        <v>11151</v>
      </c>
      <c r="L355" t="s">
        <v>33</v>
      </c>
      <c r="M355" t="s">
        <v>34</v>
      </c>
      <c r="N355" t="s">
        <v>35</v>
      </c>
      <c r="O355" t="s">
        <v>35</v>
      </c>
      <c r="P355">
        <v>283</v>
      </c>
      <c r="Q355">
        <v>283</v>
      </c>
      <c r="R355" s="4">
        <f>(Table1[[#This Row],[ADM Counts]]-Table1[[#This Row],[ADM count (PEBT DB)]])/Table1[[#This Row],[ADM Counts]]</f>
        <v>0</v>
      </c>
      <c r="S355">
        <v>148</v>
      </c>
      <c r="T355">
        <v>174</v>
      </c>
      <c r="U355" s="4">
        <f>(Table1[[#This Row],[2024 Highest Days Enrollment]]-Table1[[#This Row],[2023 Highest Days Enrollment]])/Table1[[#This Row],[2023 Highest Days Enrollment]]</f>
        <v>0.17567567567567569</v>
      </c>
      <c r="V355">
        <v>105</v>
      </c>
      <c r="W355">
        <v>69</v>
      </c>
      <c r="X355" s="4">
        <f>(Table1[[#This Row],[2024 F &amp; R]]-Table1[[#This Row],[2023 F &amp; R]])/Table1[[#This Row],[2023 F &amp; R]]</f>
        <v>-0.34285714285714286</v>
      </c>
      <c r="Y355">
        <v>75</v>
      </c>
      <c r="Z355" t="s">
        <v>57</v>
      </c>
      <c r="AA355" t="s">
        <v>37</v>
      </c>
      <c r="AB355" t="s">
        <v>35</v>
      </c>
      <c r="AD355"/>
    </row>
    <row r="356" spans="1:30" x14ac:dyDescent="0.35">
      <c r="A356">
        <v>2419006</v>
      </c>
      <c r="B356" t="s">
        <v>294</v>
      </c>
      <c r="C356">
        <v>2138</v>
      </c>
      <c r="D356">
        <v>2138</v>
      </c>
      <c r="F356" t="s">
        <v>861</v>
      </c>
      <c r="G356">
        <v>714</v>
      </c>
      <c r="H356" t="s">
        <v>862</v>
      </c>
      <c r="I356" t="s">
        <v>862</v>
      </c>
      <c r="J356">
        <v>714</v>
      </c>
      <c r="K356">
        <v>10898</v>
      </c>
      <c r="L356" t="s">
        <v>33</v>
      </c>
      <c r="M356" t="s">
        <v>41</v>
      </c>
      <c r="N356" t="s">
        <v>35</v>
      </c>
      <c r="O356" t="s">
        <v>35</v>
      </c>
      <c r="P356">
        <v>284</v>
      </c>
      <c r="Q356">
        <v>306</v>
      </c>
      <c r="R356" s="4">
        <f>(Table1[[#This Row],[ADM Counts]]-Table1[[#This Row],[ADM count (PEBT DB)]])/Table1[[#This Row],[ADM Counts]]</f>
        <v>-7.746478873239436E-2</v>
      </c>
      <c r="S356">
        <v>305</v>
      </c>
      <c r="T356">
        <v>320</v>
      </c>
      <c r="U356" s="4">
        <f>(Table1[[#This Row],[2024 Highest Days Enrollment]]-Table1[[#This Row],[2023 Highest Days Enrollment]])/Table1[[#This Row],[2023 Highest Days Enrollment]]</f>
        <v>4.9180327868852458E-2</v>
      </c>
      <c r="V356">
        <v>139</v>
      </c>
      <c r="W356">
        <v>155</v>
      </c>
      <c r="X356" s="4">
        <f>(Table1[[#This Row],[2024 F &amp; R]]-Table1[[#This Row],[2023 F &amp; R]])/Table1[[#This Row],[2023 F &amp; R]]</f>
        <v>0.11510791366906475</v>
      </c>
      <c r="Y356">
        <v>132</v>
      </c>
      <c r="Z356" t="s">
        <v>189</v>
      </c>
      <c r="AA356" t="s">
        <v>37</v>
      </c>
      <c r="AB356" t="s">
        <v>35</v>
      </c>
      <c r="AD356"/>
    </row>
    <row r="357" spans="1:30" x14ac:dyDescent="0.35">
      <c r="A357">
        <v>3402002</v>
      </c>
      <c r="B357" t="s">
        <v>228</v>
      </c>
      <c r="C357">
        <v>2243</v>
      </c>
      <c r="D357">
        <v>2243</v>
      </c>
      <c r="F357" t="s">
        <v>863</v>
      </c>
      <c r="G357">
        <v>1176</v>
      </c>
      <c r="H357" t="s">
        <v>864</v>
      </c>
      <c r="I357" t="s">
        <v>863</v>
      </c>
      <c r="J357">
        <v>1176</v>
      </c>
      <c r="K357">
        <v>11227</v>
      </c>
      <c r="L357" t="s">
        <v>33</v>
      </c>
      <c r="M357" t="s">
        <v>41</v>
      </c>
      <c r="N357" t="s">
        <v>35</v>
      </c>
      <c r="O357" t="s">
        <v>35</v>
      </c>
      <c r="P357">
        <v>284</v>
      </c>
      <c r="Q357">
        <v>282</v>
      </c>
      <c r="R357" s="4">
        <f>(Table1[[#This Row],[ADM Counts]]-Table1[[#This Row],[ADM count (PEBT DB)]])/Table1[[#This Row],[ADM Counts]]</f>
        <v>7.0422535211267607E-3</v>
      </c>
      <c r="S357">
        <v>283</v>
      </c>
      <c r="T357">
        <v>287</v>
      </c>
      <c r="U357" s="4">
        <f>(Table1[[#This Row],[2024 Highest Days Enrollment]]-Table1[[#This Row],[2023 Highest Days Enrollment]])/Table1[[#This Row],[2023 Highest Days Enrollment]]</f>
        <v>1.4134275618374558E-2</v>
      </c>
      <c r="V357">
        <v>90</v>
      </c>
      <c r="W357">
        <v>102</v>
      </c>
      <c r="X357" s="4">
        <f>(Table1[[#This Row],[2024 F &amp; R]]-Table1[[#This Row],[2023 F &amp; R]])/Table1[[#This Row],[2023 F &amp; R]]</f>
        <v>0.13333333333333333</v>
      </c>
      <c r="Y357">
        <v>103</v>
      </c>
      <c r="Z357" t="s">
        <v>65</v>
      </c>
      <c r="AA357" t="s">
        <v>37</v>
      </c>
      <c r="AB357" t="s">
        <v>35</v>
      </c>
      <c r="AD357"/>
    </row>
    <row r="358" spans="1:30" x14ac:dyDescent="0.35">
      <c r="A358">
        <v>314001</v>
      </c>
      <c r="B358" t="s">
        <v>163</v>
      </c>
      <c r="C358">
        <v>1924</v>
      </c>
      <c r="D358">
        <v>1924</v>
      </c>
      <c r="F358" t="s">
        <v>865</v>
      </c>
      <c r="G358">
        <v>3342</v>
      </c>
      <c r="H358" t="s">
        <v>866</v>
      </c>
      <c r="I358" t="s">
        <v>865</v>
      </c>
      <c r="J358">
        <v>3342</v>
      </c>
      <c r="K358">
        <v>10262</v>
      </c>
      <c r="L358" t="s">
        <v>33</v>
      </c>
      <c r="M358" t="s">
        <v>41</v>
      </c>
      <c r="N358" t="s">
        <v>46</v>
      </c>
      <c r="O358" t="s">
        <v>46</v>
      </c>
      <c r="P358">
        <v>284</v>
      </c>
      <c r="Q358">
        <v>284</v>
      </c>
      <c r="R358" s="4">
        <f>(Table1[[#This Row],[ADM Counts]]-Table1[[#This Row],[ADM count (PEBT DB)]])/Table1[[#This Row],[ADM Counts]]</f>
        <v>0</v>
      </c>
      <c r="S358">
        <v>334</v>
      </c>
      <c r="T358">
        <v>378</v>
      </c>
      <c r="U358" s="4">
        <f>(Table1[[#This Row],[2024 Highest Days Enrollment]]-Table1[[#This Row],[2023 Highest Days Enrollment]])/Table1[[#This Row],[2023 Highest Days Enrollment]]</f>
        <v>0.1317365269461078</v>
      </c>
      <c r="V358">
        <v>215.43</v>
      </c>
      <c r="W358">
        <v>243.81</v>
      </c>
      <c r="X358" s="4">
        <f>(Table1[[#This Row],[2024 F &amp; R]]-Table1[[#This Row],[2023 F &amp; R]])/Table1[[#This Row],[2023 F &amp; R]]</f>
        <v>0.13173652694610777</v>
      </c>
      <c r="Y358">
        <v>284</v>
      </c>
      <c r="Z358" t="s">
        <v>189</v>
      </c>
      <c r="AA358" t="s">
        <v>47</v>
      </c>
      <c r="AB358" t="s">
        <v>35</v>
      </c>
      <c r="AD358"/>
    </row>
    <row r="359" spans="1:30" x14ac:dyDescent="0.35">
      <c r="A359">
        <v>1720001</v>
      </c>
      <c r="B359" t="s">
        <v>122</v>
      </c>
      <c r="C359">
        <v>2055</v>
      </c>
      <c r="D359">
        <v>2055</v>
      </c>
      <c r="F359" t="s">
        <v>867</v>
      </c>
      <c r="G359">
        <v>5505</v>
      </c>
      <c r="H359" t="s">
        <v>867</v>
      </c>
      <c r="I359" t="s">
        <v>867</v>
      </c>
      <c r="J359">
        <v>5505</v>
      </c>
      <c r="K359">
        <v>16706</v>
      </c>
      <c r="L359" t="s">
        <v>33</v>
      </c>
      <c r="M359" t="s">
        <v>34</v>
      </c>
      <c r="N359" t="s">
        <v>46</v>
      </c>
      <c r="O359" t="s">
        <v>46</v>
      </c>
      <c r="P359">
        <v>284</v>
      </c>
      <c r="Q359">
        <v>283</v>
      </c>
      <c r="R359" s="4">
        <f>(Table1[[#This Row],[ADM Counts]]-Table1[[#This Row],[ADM count (PEBT DB)]])/Table1[[#This Row],[ADM Counts]]</f>
        <v>3.5211267605633804E-3</v>
      </c>
      <c r="S359">
        <v>33</v>
      </c>
      <c r="T359">
        <v>246</v>
      </c>
      <c r="U359" s="4">
        <f>(Table1[[#This Row],[2024 Highest Days Enrollment]]-Table1[[#This Row],[2023 Highest Days Enrollment]])/Table1[[#This Row],[2023 Highest Days Enrollment]]</f>
        <v>6.4545454545454541</v>
      </c>
      <c r="V359">
        <v>25.231999999999999</v>
      </c>
      <c r="W359">
        <v>188.09200000000001</v>
      </c>
      <c r="X359" s="4">
        <f>(Table1[[#This Row],[2024 F &amp; R]]-Table1[[#This Row],[2023 F &amp; R]])/Table1[[#This Row],[2023 F &amp; R]]</f>
        <v>6.4545022194039321</v>
      </c>
      <c r="Y359">
        <v>283</v>
      </c>
      <c r="Z359" t="s">
        <v>82</v>
      </c>
      <c r="AA359" t="s">
        <v>47</v>
      </c>
      <c r="AB359" t="s">
        <v>35</v>
      </c>
      <c r="AD359"/>
    </row>
    <row r="360" spans="1:30" x14ac:dyDescent="0.35">
      <c r="A360">
        <v>1720001</v>
      </c>
      <c r="B360" t="s">
        <v>122</v>
      </c>
      <c r="C360">
        <v>2055</v>
      </c>
      <c r="D360">
        <v>2055</v>
      </c>
      <c r="F360" t="s">
        <v>868</v>
      </c>
      <c r="G360">
        <v>448</v>
      </c>
      <c r="H360" t="s">
        <v>869</v>
      </c>
      <c r="I360" t="s">
        <v>868</v>
      </c>
      <c r="J360">
        <v>448</v>
      </c>
      <c r="K360">
        <v>10535</v>
      </c>
      <c r="L360" t="s">
        <v>33</v>
      </c>
      <c r="M360" t="s">
        <v>41</v>
      </c>
      <c r="N360" t="s">
        <v>46</v>
      </c>
      <c r="O360" t="s">
        <v>46</v>
      </c>
      <c r="P360">
        <v>285</v>
      </c>
      <c r="Q360">
        <v>260</v>
      </c>
      <c r="R360" s="4">
        <f>(Table1[[#This Row],[ADM Counts]]-Table1[[#This Row],[ADM count (PEBT DB)]])/Table1[[#This Row],[ADM Counts]]</f>
        <v>8.771929824561403E-2</v>
      </c>
      <c r="S360">
        <v>210</v>
      </c>
      <c r="T360">
        <v>257</v>
      </c>
      <c r="U360" s="4">
        <f>(Table1[[#This Row],[2024 Highest Days Enrollment]]-Table1[[#This Row],[2023 Highest Days Enrollment]])/Table1[[#This Row],[2023 Highest Days Enrollment]]</f>
        <v>0.22380952380952382</v>
      </c>
      <c r="V360">
        <v>160.566</v>
      </c>
      <c r="W360">
        <v>196.50200000000001</v>
      </c>
      <c r="X360" s="4">
        <f>(Table1[[#This Row],[2024 F &amp; R]]-Table1[[#This Row],[2023 F &amp; R]])/Table1[[#This Row],[2023 F &amp; R]]</f>
        <v>0.22380827821581162</v>
      </c>
      <c r="Y360">
        <v>260</v>
      </c>
      <c r="Z360" t="s">
        <v>171</v>
      </c>
      <c r="AA360" t="s">
        <v>47</v>
      </c>
      <c r="AB360" t="s">
        <v>35</v>
      </c>
      <c r="AD360"/>
    </row>
    <row r="361" spans="1:30" x14ac:dyDescent="0.35">
      <c r="A361">
        <v>2212001</v>
      </c>
      <c r="B361" t="s">
        <v>690</v>
      </c>
      <c r="C361">
        <v>2101</v>
      </c>
      <c r="D361">
        <v>2101</v>
      </c>
      <c r="F361" t="s">
        <v>870</v>
      </c>
      <c r="G361">
        <v>653</v>
      </c>
      <c r="H361" t="s">
        <v>871</v>
      </c>
      <c r="I361" t="s">
        <v>870</v>
      </c>
      <c r="J361">
        <v>653</v>
      </c>
      <c r="K361">
        <v>10767</v>
      </c>
      <c r="L361" t="s">
        <v>33</v>
      </c>
      <c r="M361" t="s">
        <v>41</v>
      </c>
      <c r="N361" t="s">
        <v>46</v>
      </c>
      <c r="O361" t="s">
        <v>46</v>
      </c>
      <c r="P361">
        <v>285</v>
      </c>
      <c r="Q361">
        <v>288</v>
      </c>
      <c r="R361" s="4">
        <f>(Table1[[#This Row],[ADM Counts]]-Table1[[#This Row],[ADM count (PEBT DB)]])/Table1[[#This Row],[ADM Counts]]</f>
        <v>-1.0526315789473684E-2</v>
      </c>
      <c r="S361">
        <v>292</v>
      </c>
      <c r="T361">
        <v>327</v>
      </c>
      <c r="U361" s="4">
        <f>(Table1[[#This Row],[2024 Highest Days Enrollment]]-Table1[[#This Row],[2023 Highest Days Enrollment]])/Table1[[#This Row],[2023 Highest Days Enrollment]]</f>
        <v>0.11986301369863013</v>
      </c>
      <c r="V361">
        <v>198.61799999999999</v>
      </c>
      <c r="W361">
        <v>327</v>
      </c>
      <c r="X361" s="4">
        <f>(Table1[[#This Row],[2024 F &amp; R]]-Table1[[#This Row],[2023 F &amp; R]])/Table1[[#This Row],[2023 F &amp; R]]</f>
        <v>0.64637646134791416</v>
      </c>
      <c r="Y361">
        <v>288</v>
      </c>
      <c r="Z361" t="s">
        <v>42</v>
      </c>
      <c r="AA361" t="s">
        <v>47</v>
      </c>
      <c r="AB361" t="s">
        <v>35</v>
      </c>
      <c r="AD361"/>
    </row>
    <row r="362" spans="1:30" x14ac:dyDescent="0.35">
      <c r="A362">
        <v>3625001</v>
      </c>
      <c r="B362" t="s">
        <v>872</v>
      </c>
      <c r="C362">
        <v>2251</v>
      </c>
      <c r="D362">
        <v>2251</v>
      </c>
      <c r="F362" t="s">
        <v>873</v>
      </c>
      <c r="G362">
        <v>1238</v>
      </c>
      <c r="H362" t="s">
        <v>874</v>
      </c>
      <c r="I362" t="s">
        <v>873</v>
      </c>
      <c r="J362">
        <v>1238</v>
      </c>
      <c r="K362">
        <v>11327</v>
      </c>
      <c r="L362" t="s">
        <v>33</v>
      </c>
      <c r="M362" t="s">
        <v>41</v>
      </c>
      <c r="N362" t="s">
        <v>35</v>
      </c>
      <c r="O362" t="s">
        <v>35</v>
      </c>
      <c r="P362">
        <v>285</v>
      </c>
      <c r="Q362">
        <v>297</v>
      </c>
      <c r="R362" s="4">
        <f>(Table1[[#This Row],[ADM Counts]]-Table1[[#This Row],[ADM count (PEBT DB)]])/Table1[[#This Row],[ADM Counts]]</f>
        <v>-4.2105263157894736E-2</v>
      </c>
      <c r="S362">
        <v>308</v>
      </c>
      <c r="T362">
        <v>282</v>
      </c>
      <c r="U362" s="4">
        <f>(Table1[[#This Row],[2024 Highest Days Enrollment]]-Table1[[#This Row],[2023 Highest Days Enrollment]])/Table1[[#This Row],[2023 Highest Days Enrollment]]</f>
        <v>-8.4415584415584416E-2</v>
      </c>
      <c r="V362">
        <v>82</v>
      </c>
      <c r="W362">
        <v>93</v>
      </c>
      <c r="X362" s="4">
        <f>(Table1[[#This Row],[2024 F &amp; R]]-Table1[[#This Row],[2023 F &amp; R]])/Table1[[#This Row],[2023 F &amp; R]]</f>
        <v>0.13414634146341464</v>
      </c>
      <c r="Y362">
        <v>78</v>
      </c>
      <c r="Z362" t="s">
        <v>61</v>
      </c>
      <c r="AA362" t="s">
        <v>37</v>
      </c>
      <c r="AB362" t="s">
        <v>35</v>
      </c>
      <c r="AD362"/>
    </row>
    <row r="363" spans="1:30" x14ac:dyDescent="0.35">
      <c r="A363">
        <v>2419004</v>
      </c>
      <c r="B363" t="s">
        <v>535</v>
      </c>
      <c r="C363">
        <v>2142</v>
      </c>
      <c r="D363">
        <v>2142</v>
      </c>
      <c r="F363" t="s">
        <v>875</v>
      </c>
      <c r="G363">
        <v>750</v>
      </c>
      <c r="H363" t="s">
        <v>876</v>
      </c>
      <c r="I363" t="s">
        <v>875</v>
      </c>
      <c r="J363">
        <v>750</v>
      </c>
      <c r="K363">
        <v>10874</v>
      </c>
      <c r="L363" t="s">
        <v>33</v>
      </c>
      <c r="M363" t="s">
        <v>41</v>
      </c>
      <c r="N363" t="s">
        <v>46</v>
      </c>
      <c r="O363" t="s">
        <v>46</v>
      </c>
      <c r="P363">
        <v>286</v>
      </c>
      <c r="Q363">
        <v>286</v>
      </c>
      <c r="R363" s="4">
        <f>(Table1[[#This Row],[ADM Counts]]-Table1[[#This Row],[ADM count (PEBT DB)]])/Table1[[#This Row],[ADM Counts]]</f>
        <v>0</v>
      </c>
      <c r="S363">
        <v>310</v>
      </c>
      <c r="T363">
        <v>282</v>
      </c>
      <c r="U363" s="4">
        <f>(Table1[[#This Row],[2024 Highest Days Enrollment]]-Table1[[#This Row],[2023 Highest Days Enrollment]])/Table1[[#This Row],[2023 Highest Days Enrollment]]</f>
        <v>-9.0322580645161285E-2</v>
      </c>
      <c r="V363">
        <v>256.38600000000002</v>
      </c>
      <c r="W363">
        <v>185.387</v>
      </c>
      <c r="X363" s="4">
        <f>(Table1[[#This Row],[2024 F &amp; R]]-Table1[[#This Row],[2023 F &amp; R]])/Table1[[#This Row],[2023 F &amp; R]]</f>
        <v>-0.27692229684928199</v>
      </c>
      <c r="Y363">
        <v>286</v>
      </c>
      <c r="Z363" t="s">
        <v>65</v>
      </c>
      <c r="AA363" t="s">
        <v>47</v>
      </c>
      <c r="AB363" t="s">
        <v>35</v>
      </c>
      <c r="AD363"/>
    </row>
    <row r="364" spans="1:30" x14ac:dyDescent="0.35">
      <c r="A364">
        <v>3019001</v>
      </c>
      <c r="B364" t="s">
        <v>641</v>
      </c>
      <c r="C364">
        <v>2209</v>
      </c>
      <c r="D364">
        <v>2209</v>
      </c>
      <c r="F364" t="s">
        <v>877</v>
      </c>
      <c r="G364">
        <v>1061</v>
      </c>
      <c r="H364" t="s">
        <v>878</v>
      </c>
      <c r="I364" t="s">
        <v>877</v>
      </c>
      <c r="J364">
        <v>1061</v>
      </c>
      <c r="K364">
        <v>11143</v>
      </c>
      <c r="L364" t="s">
        <v>33</v>
      </c>
      <c r="M364" t="s">
        <v>41</v>
      </c>
      <c r="N364" t="s">
        <v>35</v>
      </c>
      <c r="O364" t="s">
        <v>46</v>
      </c>
      <c r="P364">
        <v>286</v>
      </c>
      <c r="Q364">
        <v>302</v>
      </c>
      <c r="R364" s="4">
        <f>(Table1[[#This Row],[ADM Counts]]-Table1[[#This Row],[ADM count (PEBT DB)]])/Table1[[#This Row],[ADM Counts]]</f>
        <v>-5.5944055944055944E-2</v>
      </c>
      <c r="S364">
        <v>304</v>
      </c>
      <c r="T364">
        <v>290</v>
      </c>
      <c r="U364" s="4">
        <f>(Table1[[#This Row],[2024 Highest Days Enrollment]]-Table1[[#This Row],[2023 Highest Days Enrollment]])/Table1[[#This Row],[2023 Highest Days Enrollment]]</f>
        <v>-4.6052631578947366E-2</v>
      </c>
      <c r="V364">
        <v>140</v>
      </c>
      <c r="W364">
        <v>215.35400000000001</v>
      </c>
      <c r="X364" s="4">
        <f>(Table1[[#This Row],[2024 F &amp; R]]-Table1[[#This Row],[2023 F &amp; R]])/Table1[[#This Row],[2023 F &amp; R]]</f>
        <v>0.53824285714285725</v>
      </c>
      <c r="Y364">
        <v>143</v>
      </c>
      <c r="Z364" t="s">
        <v>97</v>
      </c>
      <c r="AA364" t="s">
        <v>37</v>
      </c>
      <c r="AB364" t="s">
        <v>35</v>
      </c>
      <c r="AD364"/>
    </row>
    <row r="365" spans="1:30" x14ac:dyDescent="0.35">
      <c r="A365">
        <v>3623002</v>
      </c>
      <c r="B365" t="s">
        <v>879</v>
      </c>
      <c r="C365">
        <v>2255</v>
      </c>
      <c r="D365">
        <v>2255</v>
      </c>
      <c r="F365" t="s">
        <v>880</v>
      </c>
      <c r="G365">
        <v>1226</v>
      </c>
      <c r="H365" t="s">
        <v>881</v>
      </c>
      <c r="I365" t="s">
        <v>882</v>
      </c>
      <c r="J365">
        <v>1226</v>
      </c>
      <c r="K365">
        <v>11323</v>
      </c>
      <c r="L365" t="s">
        <v>33</v>
      </c>
      <c r="M365" t="s">
        <v>41</v>
      </c>
      <c r="N365" t="s">
        <v>46</v>
      </c>
      <c r="O365" t="s">
        <v>46</v>
      </c>
      <c r="P365">
        <v>286</v>
      </c>
      <c r="Q365">
        <v>285</v>
      </c>
      <c r="R365" s="4">
        <f>(Table1[[#This Row],[ADM Counts]]-Table1[[#This Row],[ADM count (PEBT DB)]])/Table1[[#This Row],[ADM Counts]]</f>
        <v>3.4965034965034965E-3</v>
      </c>
      <c r="S365">
        <v>513</v>
      </c>
      <c r="T365">
        <v>494</v>
      </c>
      <c r="U365" s="4">
        <f>(Table1[[#This Row],[2024 Highest Days Enrollment]]-Table1[[#This Row],[2023 Highest Days Enrollment]])/Table1[[#This Row],[2023 Highest Days Enrollment]]</f>
        <v>-3.7037037037037035E-2</v>
      </c>
      <c r="V365">
        <v>398.81400000000002</v>
      </c>
      <c r="W365">
        <v>381.84300000000002</v>
      </c>
      <c r="X365" s="4">
        <f>(Table1[[#This Row],[2024 F &amp; R]]-Table1[[#This Row],[2023 F &amp; R]])/Table1[[#This Row],[2023 F &amp; R]]</f>
        <v>-4.2553671636401939E-2</v>
      </c>
      <c r="Y365">
        <v>285</v>
      </c>
      <c r="Z365" t="s">
        <v>97</v>
      </c>
      <c r="AA365" t="s">
        <v>47</v>
      </c>
      <c r="AB365" t="s">
        <v>35</v>
      </c>
      <c r="AD365"/>
    </row>
    <row r="366" spans="1:30" x14ac:dyDescent="0.35">
      <c r="A366">
        <v>503001</v>
      </c>
      <c r="B366" t="s">
        <v>883</v>
      </c>
      <c r="C366">
        <v>1945</v>
      </c>
      <c r="D366">
        <v>1945</v>
      </c>
      <c r="F366" t="s">
        <v>884</v>
      </c>
      <c r="G366">
        <v>168</v>
      </c>
      <c r="H366" t="s">
        <v>885</v>
      </c>
      <c r="I366" t="s">
        <v>884</v>
      </c>
      <c r="J366">
        <v>168</v>
      </c>
      <c r="K366">
        <v>10325</v>
      </c>
      <c r="L366" t="s">
        <v>33</v>
      </c>
      <c r="M366" t="s">
        <v>41</v>
      </c>
      <c r="N366" t="s">
        <v>35</v>
      </c>
      <c r="O366" t="s">
        <v>46</v>
      </c>
      <c r="P366">
        <v>288</v>
      </c>
      <c r="Q366">
        <v>294</v>
      </c>
      <c r="R366" s="4">
        <f>(Table1[[#This Row],[ADM Counts]]-Table1[[#This Row],[ADM count (PEBT DB)]])/Table1[[#This Row],[ADM Counts]]</f>
        <v>-2.0833333333333332E-2</v>
      </c>
      <c r="S366">
        <v>309</v>
      </c>
      <c r="T366">
        <v>281</v>
      </c>
      <c r="U366" s="4">
        <f>(Table1[[#This Row],[2024 Highest Days Enrollment]]-Table1[[#This Row],[2023 Highest Days Enrollment]])/Table1[[#This Row],[2023 Highest Days Enrollment]]</f>
        <v>-9.0614886731391592E-2</v>
      </c>
      <c r="V366">
        <v>126</v>
      </c>
      <c r="W366">
        <v>200.21299999999999</v>
      </c>
      <c r="X366" s="4">
        <f>(Table1[[#This Row],[2024 F &amp; R]]-Table1[[#This Row],[2023 F &amp; R]])/Table1[[#This Row],[2023 F &amp; R]]</f>
        <v>0.58899206349206346</v>
      </c>
      <c r="Y366">
        <v>151</v>
      </c>
      <c r="Z366" t="s">
        <v>82</v>
      </c>
      <c r="AA366" t="s">
        <v>37</v>
      </c>
      <c r="AB366" t="s">
        <v>35</v>
      </c>
      <c r="AD366"/>
    </row>
    <row r="367" spans="1:30" x14ac:dyDescent="0.35">
      <c r="A367">
        <v>1019001</v>
      </c>
      <c r="B367" t="s">
        <v>423</v>
      </c>
      <c r="C367">
        <v>1994</v>
      </c>
      <c r="D367">
        <v>1994</v>
      </c>
      <c r="F367" t="s">
        <v>886</v>
      </c>
      <c r="G367">
        <v>290</v>
      </c>
      <c r="H367" t="s">
        <v>887</v>
      </c>
      <c r="I367" t="s">
        <v>886</v>
      </c>
      <c r="J367">
        <v>290</v>
      </c>
      <c r="K367">
        <v>10443</v>
      </c>
      <c r="L367" t="s">
        <v>33</v>
      </c>
      <c r="M367" t="s">
        <v>41</v>
      </c>
      <c r="N367" t="s">
        <v>46</v>
      </c>
      <c r="O367" t="s">
        <v>46</v>
      </c>
      <c r="P367">
        <v>288</v>
      </c>
      <c r="Q367">
        <v>281</v>
      </c>
      <c r="R367" s="4">
        <f>(Table1[[#This Row],[ADM Counts]]-Table1[[#This Row],[ADM count (PEBT DB)]])/Table1[[#This Row],[ADM Counts]]</f>
        <v>2.4305555555555556E-2</v>
      </c>
      <c r="S367">
        <v>271</v>
      </c>
      <c r="T367">
        <v>265</v>
      </c>
      <c r="U367" s="4">
        <f>(Table1[[#This Row],[2024 Highest Days Enrollment]]-Table1[[#This Row],[2023 Highest Days Enrollment]])/Table1[[#This Row],[2023 Highest Days Enrollment]]</f>
        <v>-2.2140221402214021E-2</v>
      </c>
      <c r="V367">
        <v>196.285</v>
      </c>
      <c r="W367">
        <v>226.57499999999999</v>
      </c>
      <c r="X367" s="4">
        <f>(Table1[[#This Row],[2024 F &amp; R]]-Table1[[#This Row],[2023 F &amp; R]])/Table1[[#This Row],[2023 F &amp; R]]</f>
        <v>0.15431642764347756</v>
      </c>
      <c r="Y367">
        <v>281</v>
      </c>
      <c r="Z367" t="s">
        <v>189</v>
      </c>
      <c r="AA367" t="s">
        <v>47</v>
      </c>
      <c r="AB367" t="s">
        <v>35</v>
      </c>
      <c r="AD367"/>
    </row>
    <row r="368" spans="1:30" x14ac:dyDescent="0.35">
      <c r="A368">
        <v>2616011</v>
      </c>
      <c r="B368" t="s">
        <v>357</v>
      </c>
      <c r="C368">
        <v>2180</v>
      </c>
      <c r="D368">
        <v>2180</v>
      </c>
      <c r="F368" t="s">
        <v>888</v>
      </c>
      <c r="G368">
        <v>866</v>
      </c>
      <c r="H368" t="s">
        <v>889</v>
      </c>
      <c r="I368" t="s">
        <v>888</v>
      </c>
      <c r="J368">
        <v>866</v>
      </c>
      <c r="K368">
        <v>11034</v>
      </c>
      <c r="L368" t="s">
        <v>33</v>
      </c>
      <c r="M368" t="s">
        <v>41</v>
      </c>
      <c r="N368" t="s">
        <v>46</v>
      </c>
      <c r="O368" t="s">
        <v>46</v>
      </c>
      <c r="P368">
        <v>288</v>
      </c>
      <c r="Q368">
        <v>323</v>
      </c>
      <c r="R368" s="4">
        <f>(Table1[[#This Row],[ADM Counts]]-Table1[[#This Row],[ADM count (PEBT DB)]])/Table1[[#This Row],[ADM Counts]]</f>
        <v>-0.12152777777777778</v>
      </c>
      <c r="S368">
        <v>334</v>
      </c>
      <c r="T368">
        <v>339</v>
      </c>
      <c r="U368" s="4">
        <f>(Table1[[#This Row],[2024 Highest Days Enrollment]]-Table1[[#This Row],[2023 Highest Days Enrollment]])/Table1[[#This Row],[2023 Highest Days Enrollment]]</f>
        <v>1.4970059880239521E-2</v>
      </c>
      <c r="V368">
        <v>220.047</v>
      </c>
      <c r="W368">
        <v>218.113</v>
      </c>
      <c r="X368" s="4">
        <f>(Table1[[#This Row],[2024 F &amp; R]]-Table1[[#This Row],[2023 F &amp; R]])/Table1[[#This Row],[2023 F &amp; R]]</f>
        <v>-8.7890314341935935E-3</v>
      </c>
      <c r="Y368">
        <v>323</v>
      </c>
      <c r="Z368" t="s">
        <v>189</v>
      </c>
      <c r="AA368" t="s">
        <v>47</v>
      </c>
      <c r="AB368" t="s">
        <v>35</v>
      </c>
      <c r="AD368"/>
    </row>
    <row r="369" spans="1:30" x14ac:dyDescent="0.35">
      <c r="A369">
        <v>2616011</v>
      </c>
      <c r="B369" t="s">
        <v>357</v>
      </c>
      <c r="C369">
        <v>2180</v>
      </c>
      <c r="D369">
        <v>2180</v>
      </c>
      <c r="F369" t="s">
        <v>890</v>
      </c>
      <c r="G369">
        <v>902</v>
      </c>
      <c r="H369" t="s">
        <v>891</v>
      </c>
      <c r="I369" t="s">
        <v>890</v>
      </c>
      <c r="J369">
        <v>902</v>
      </c>
      <c r="K369">
        <v>11061</v>
      </c>
      <c r="L369" t="s">
        <v>33</v>
      </c>
      <c r="M369" t="s">
        <v>41</v>
      </c>
      <c r="N369" t="s">
        <v>46</v>
      </c>
      <c r="O369" t="s">
        <v>46</v>
      </c>
      <c r="P369">
        <v>288</v>
      </c>
      <c r="Q369">
        <v>287</v>
      </c>
      <c r="R369" s="4">
        <f>(Table1[[#This Row],[ADM Counts]]-Table1[[#This Row],[ADM count (PEBT DB)]])/Table1[[#This Row],[ADM Counts]]</f>
        <v>3.472222222222222E-3</v>
      </c>
      <c r="S369">
        <v>289</v>
      </c>
      <c r="T369">
        <v>307</v>
      </c>
      <c r="U369" s="4">
        <f>(Table1[[#This Row],[2024 Highest Days Enrollment]]-Table1[[#This Row],[2023 Highest Days Enrollment]])/Table1[[#This Row],[2023 Highest Days Enrollment]]</f>
        <v>6.228373702422145E-2</v>
      </c>
      <c r="V369">
        <v>186.49199999999999</v>
      </c>
      <c r="W369">
        <v>204.601</v>
      </c>
      <c r="X369" s="4">
        <f>(Table1[[#This Row],[2024 F &amp; R]]-Table1[[#This Row],[2023 F &amp; R]])/Table1[[#This Row],[2023 F &amp; R]]</f>
        <v>9.7103361002080571E-2</v>
      </c>
      <c r="Y369">
        <v>287</v>
      </c>
      <c r="Z369" t="s">
        <v>189</v>
      </c>
      <c r="AA369" t="s">
        <v>47</v>
      </c>
      <c r="AB369" t="s">
        <v>35</v>
      </c>
      <c r="AD369"/>
    </row>
    <row r="370" spans="1:30" x14ac:dyDescent="0.35">
      <c r="A370">
        <v>2419004</v>
      </c>
      <c r="B370" t="s">
        <v>535</v>
      </c>
      <c r="C370">
        <v>2142</v>
      </c>
      <c r="D370">
        <v>2142</v>
      </c>
      <c r="F370" t="s">
        <v>892</v>
      </c>
      <c r="G370">
        <v>3526</v>
      </c>
      <c r="H370" t="s">
        <v>893</v>
      </c>
      <c r="I370" t="s">
        <v>894</v>
      </c>
      <c r="J370">
        <v>3526</v>
      </c>
      <c r="K370">
        <v>12997</v>
      </c>
      <c r="L370" t="s">
        <v>33</v>
      </c>
      <c r="M370" t="s">
        <v>41</v>
      </c>
      <c r="N370" t="s">
        <v>46</v>
      </c>
      <c r="O370" t="s">
        <v>46</v>
      </c>
      <c r="P370">
        <v>288</v>
      </c>
      <c r="Q370">
        <v>288</v>
      </c>
      <c r="R370" s="4">
        <f>(Table1[[#This Row],[ADM Counts]]-Table1[[#This Row],[ADM count (PEBT DB)]])/Table1[[#This Row],[ADM Counts]]</f>
        <v>0</v>
      </c>
      <c r="S370">
        <v>301</v>
      </c>
      <c r="T370">
        <v>311</v>
      </c>
      <c r="U370" s="4">
        <f>(Table1[[#This Row],[2024 Highest Days Enrollment]]-Table1[[#This Row],[2023 Highest Days Enrollment]])/Table1[[#This Row],[2023 Highest Days Enrollment]]</f>
        <v>3.3222591362126248E-2</v>
      </c>
      <c r="V370">
        <v>197.87700000000001</v>
      </c>
      <c r="W370">
        <v>204.45099999999999</v>
      </c>
      <c r="X370" s="4">
        <f>(Table1[[#This Row],[2024 F &amp; R]]-Table1[[#This Row],[2023 F &amp; R]])/Table1[[#This Row],[2023 F &amp; R]]</f>
        <v>3.3222658520191753E-2</v>
      </c>
      <c r="Y370">
        <v>288</v>
      </c>
      <c r="Z370" t="s">
        <v>65</v>
      </c>
      <c r="AA370" t="s">
        <v>47</v>
      </c>
      <c r="AB370" t="s">
        <v>35</v>
      </c>
      <c r="AD370"/>
    </row>
    <row r="371" spans="1:30" x14ac:dyDescent="0.35">
      <c r="A371">
        <v>1023001</v>
      </c>
      <c r="B371" t="s">
        <v>128</v>
      </c>
      <c r="C371">
        <v>2002</v>
      </c>
      <c r="D371">
        <v>2002</v>
      </c>
      <c r="F371" t="s">
        <v>895</v>
      </c>
      <c r="G371">
        <v>315</v>
      </c>
      <c r="H371" t="s">
        <v>896</v>
      </c>
      <c r="I371" t="s">
        <v>895</v>
      </c>
      <c r="J371">
        <v>315</v>
      </c>
      <c r="K371">
        <v>10451</v>
      </c>
      <c r="L371" t="s">
        <v>33</v>
      </c>
      <c r="M371" t="s">
        <v>41</v>
      </c>
      <c r="N371" t="s">
        <v>46</v>
      </c>
      <c r="O371" t="s">
        <v>46</v>
      </c>
      <c r="P371">
        <v>289</v>
      </c>
      <c r="Q371">
        <v>309</v>
      </c>
      <c r="R371" s="4">
        <f>(Table1[[#This Row],[ADM Counts]]-Table1[[#This Row],[ADM count (PEBT DB)]])/Table1[[#This Row],[ADM Counts]]</f>
        <v>-6.9204152249134954E-2</v>
      </c>
      <c r="S371">
        <v>314</v>
      </c>
      <c r="T371">
        <v>286</v>
      </c>
      <c r="U371" s="4">
        <f>(Table1[[#This Row],[2024 Highest Days Enrollment]]-Table1[[#This Row],[2023 Highest Days Enrollment]])/Table1[[#This Row],[2023 Highest Days Enrollment]]</f>
        <v>-8.9171974522292988E-2</v>
      </c>
      <c r="V371">
        <v>208.30799999999999</v>
      </c>
      <c r="W371">
        <v>211.64</v>
      </c>
      <c r="X371" s="4">
        <f>(Table1[[#This Row],[2024 F &amp; R]]-Table1[[#This Row],[2023 F &amp; R]])/Table1[[#This Row],[2023 F &amp; R]]</f>
        <v>1.5995545058279055E-2</v>
      </c>
      <c r="Y371">
        <v>309</v>
      </c>
      <c r="Z371" t="s">
        <v>171</v>
      </c>
      <c r="AA371" t="s">
        <v>47</v>
      </c>
      <c r="AB371" t="s">
        <v>35</v>
      </c>
      <c r="AD371"/>
    </row>
    <row r="372" spans="1:30" x14ac:dyDescent="0.35">
      <c r="A372">
        <v>1019003</v>
      </c>
      <c r="B372" t="s">
        <v>897</v>
      </c>
      <c r="C372">
        <v>2003</v>
      </c>
      <c r="D372">
        <v>2003</v>
      </c>
      <c r="F372" t="s">
        <v>898</v>
      </c>
      <c r="G372">
        <v>319</v>
      </c>
      <c r="H372" t="s">
        <v>899</v>
      </c>
      <c r="I372" t="s">
        <v>898</v>
      </c>
      <c r="J372">
        <v>319</v>
      </c>
      <c r="K372">
        <v>10447</v>
      </c>
      <c r="L372" t="s">
        <v>33</v>
      </c>
      <c r="M372" t="s">
        <v>41</v>
      </c>
      <c r="N372" t="s">
        <v>46</v>
      </c>
      <c r="O372" t="s">
        <v>46</v>
      </c>
      <c r="P372">
        <v>289</v>
      </c>
      <c r="Q372">
        <v>291</v>
      </c>
      <c r="R372" s="4">
        <f>(Table1[[#This Row],[ADM Counts]]-Table1[[#This Row],[ADM count (PEBT DB)]])/Table1[[#This Row],[ADM Counts]]</f>
        <v>-6.920415224913495E-3</v>
      </c>
      <c r="S372">
        <v>291</v>
      </c>
      <c r="T372">
        <v>294</v>
      </c>
      <c r="U372" s="4">
        <f>(Table1[[#This Row],[2024 Highest Days Enrollment]]-Table1[[#This Row],[2023 Highest Days Enrollment]])/Table1[[#This Row],[2023 Highest Days Enrollment]]</f>
        <v>1.0309278350515464E-2</v>
      </c>
      <c r="V372">
        <v>186.61799999999999</v>
      </c>
      <c r="W372">
        <v>187.90100000000001</v>
      </c>
      <c r="X372" s="4">
        <f>(Table1[[#This Row],[2024 F &amp; R]]-Table1[[#This Row],[2023 F &amp; R]])/Table1[[#This Row],[2023 F &amp; R]]</f>
        <v>6.8750066981749644E-3</v>
      </c>
      <c r="Y372">
        <v>291</v>
      </c>
      <c r="Z372" t="s">
        <v>171</v>
      </c>
      <c r="AA372" t="s">
        <v>47</v>
      </c>
      <c r="AB372" t="s">
        <v>35</v>
      </c>
      <c r="AD372"/>
    </row>
    <row r="373" spans="1:30" x14ac:dyDescent="0.35">
      <c r="A373">
        <v>2002002</v>
      </c>
      <c r="B373" t="s">
        <v>233</v>
      </c>
      <c r="C373">
        <v>2088</v>
      </c>
      <c r="D373">
        <v>2088</v>
      </c>
      <c r="F373" t="s">
        <v>900</v>
      </c>
      <c r="G373">
        <v>582</v>
      </c>
      <c r="H373" t="s">
        <v>901</v>
      </c>
      <c r="I373" t="s">
        <v>900</v>
      </c>
      <c r="J373">
        <v>582</v>
      </c>
      <c r="K373">
        <v>10583</v>
      </c>
      <c r="L373" t="s">
        <v>33</v>
      </c>
      <c r="M373" t="s">
        <v>41</v>
      </c>
      <c r="N373" t="s">
        <v>46</v>
      </c>
      <c r="O373" t="s">
        <v>46</v>
      </c>
      <c r="P373">
        <v>289</v>
      </c>
      <c r="Q373">
        <v>300</v>
      </c>
      <c r="R373" s="4">
        <f>(Table1[[#This Row],[ADM Counts]]-Table1[[#This Row],[ADM count (PEBT DB)]])/Table1[[#This Row],[ADM Counts]]</f>
        <v>-3.8062283737024222E-2</v>
      </c>
      <c r="S373">
        <v>302</v>
      </c>
      <c r="T373">
        <v>310</v>
      </c>
      <c r="U373" s="4">
        <f>(Table1[[#This Row],[2024 Highest Days Enrollment]]-Table1[[#This Row],[2023 Highest Days Enrollment]])/Table1[[#This Row],[2023 Highest Days Enrollment]]</f>
        <v>2.6490066225165563E-2</v>
      </c>
      <c r="V373">
        <v>191.74299999999999</v>
      </c>
      <c r="W373">
        <v>201.24700000000001</v>
      </c>
      <c r="X373" s="4">
        <f>(Table1[[#This Row],[2024 F &amp; R]]-Table1[[#This Row],[2023 F &amp; R]])/Table1[[#This Row],[2023 F &amp; R]]</f>
        <v>4.9566346620215702E-2</v>
      </c>
      <c r="Y373">
        <v>300</v>
      </c>
      <c r="Z373" t="s">
        <v>65</v>
      </c>
      <c r="AA373" t="s">
        <v>47</v>
      </c>
      <c r="AB373" t="s">
        <v>35</v>
      </c>
      <c r="AD373"/>
    </row>
    <row r="374" spans="1:30" x14ac:dyDescent="0.35">
      <c r="A374">
        <v>3112001</v>
      </c>
      <c r="B374" t="s">
        <v>736</v>
      </c>
      <c r="C374">
        <v>2212</v>
      </c>
      <c r="D374">
        <v>2212</v>
      </c>
      <c r="F374" t="s">
        <v>902</v>
      </c>
      <c r="G374">
        <v>1069</v>
      </c>
      <c r="H374" t="s">
        <v>903</v>
      </c>
      <c r="I374" t="s">
        <v>902</v>
      </c>
      <c r="J374">
        <v>1069</v>
      </c>
      <c r="K374">
        <v>11161</v>
      </c>
      <c r="L374" t="s">
        <v>33</v>
      </c>
      <c r="M374" t="s">
        <v>41</v>
      </c>
      <c r="N374" t="s">
        <v>46</v>
      </c>
      <c r="O374" t="s">
        <v>46</v>
      </c>
      <c r="P374">
        <v>289</v>
      </c>
      <c r="Q374">
        <v>286</v>
      </c>
      <c r="R374" s="4">
        <f>(Table1[[#This Row],[ADM Counts]]-Table1[[#This Row],[ADM count (PEBT DB)]])/Table1[[#This Row],[ADM Counts]]</f>
        <v>1.0380622837370242E-2</v>
      </c>
      <c r="S374">
        <v>281</v>
      </c>
      <c r="T374">
        <v>276</v>
      </c>
      <c r="U374" s="4">
        <f>(Table1[[#This Row],[2024 Highest Days Enrollment]]-Table1[[#This Row],[2023 Highest Days Enrollment]])/Table1[[#This Row],[2023 Highest Days Enrollment]]</f>
        <v>-1.7793594306049824E-2</v>
      </c>
      <c r="V374">
        <v>184.39500000000001</v>
      </c>
      <c r="W374">
        <v>187.63</v>
      </c>
      <c r="X374" s="4">
        <f>(Table1[[#This Row],[2024 F &amp; R]]-Table1[[#This Row],[2023 F &amp; R]])/Table1[[#This Row],[2023 F &amp; R]]</f>
        <v>1.7543859649122726E-2</v>
      </c>
      <c r="Y374">
        <v>286</v>
      </c>
      <c r="Z374" t="s">
        <v>65</v>
      </c>
      <c r="AA374" t="s">
        <v>47</v>
      </c>
      <c r="AB374" t="s">
        <v>35</v>
      </c>
      <c r="AD374"/>
    </row>
    <row r="375" spans="1:30" x14ac:dyDescent="0.35">
      <c r="A375">
        <v>3314003</v>
      </c>
      <c r="B375" t="s">
        <v>528</v>
      </c>
      <c r="C375">
        <v>4131</v>
      </c>
      <c r="D375">
        <v>2227</v>
      </c>
      <c r="F375" t="s">
        <v>904</v>
      </c>
      <c r="G375">
        <v>1097</v>
      </c>
      <c r="H375" t="s">
        <v>905</v>
      </c>
      <c r="I375" t="s">
        <v>904</v>
      </c>
      <c r="J375">
        <v>1097</v>
      </c>
      <c r="K375">
        <v>13357</v>
      </c>
      <c r="L375" t="s">
        <v>33</v>
      </c>
      <c r="M375" t="s">
        <v>41</v>
      </c>
      <c r="N375" t="s">
        <v>46</v>
      </c>
      <c r="O375" t="s">
        <v>46</v>
      </c>
      <c r="P375">
        <v>289</v>
      </c>
      <c r="Q375">
        <v>292</v>
      </c>
      <c r="R375" s="4">
        <f>(Table1[[#This Row],[ADM Counts]]-Table1[[#This Row],[ADM count (PEBT DB)]])/Table1[[#This Row],[ADM Counts]]</f>
        <v>-1.0380622837370242E-2</v>
      </c>
      <c r="S375">
        <v>292</v>
      </c>
      <c r="T375">
        <v>258</v>
      </c>
      <c r="U375" s="4">
        <f>(Table1[[#This Row],[2024 Highest Days Enrollment]]-Table1[[#This Row],[2023 Highest Days Enrollment]])/Table1[[#This Row],[2023 Highest Days Enrollment]]</f>
        <v>-0.11643835616438356</v>
      </c>
      <c r="V375">
        <v>223.55500000000001</v>
      </c>
      <c r="W375">
        <v>213.602</v>
      </c>
      <c r="X375" s="4">
        <f>(Table1[[#This Row],[2024 F &amp; R]]-Table1[[#This Row],[2023 F &amp; R]])/Table1[[#This Row],[2023 F &amp; R]]</f>
        <v>-4.452148240925053E-2</v>
      </c>
      <c r="Y375">
        <v>292</v>
      </c>
      <c r="Z375" t="s">
        <v>65</v>
      </c>
      <c r="AA375" t="s">
        <v>47</v>
      </c>
      <c r="AB375" t="s">
        <v>35</v>
      </c>
      <c r="AD375"/>
    </row>
    <row r="376" spans="1:30" x14ac:dyDescent="0.35">
      <c r="A376">
        <v>314001</v>
      </c>
      <c r="B376" t="s">
        <v>163</v>
      </c>
      <c r="C376">
        <v>1924</v>
      </c>
      <c r="D376">
        <v>1924</v>
      </c>
      <c r="F376" t="s">
        <v>906</v>
      </c>
      <c r="G376">
        <v>4764</v>
      </c>
      <c r="H376" t="s">
        <v>907</v>
      </c>
      <c r="I376" t="s">
        <v>906</v>
      </c>
      <c r="J376">
        <v>4764</v>
      </c>
      <c r="K376">
        <v>10256</v>
      </c>
      <c r="L376" t="s">
        <v>33</v>
      </c>
      <c r="M376" t="s">
        <v>41</v>
      </c>
      <c r="N376" t="s">
        <v>46</v>
      </c>
      <c r="O376" t="s">
        <v>46</v>
      </c>
      <c r="P376">
        <v>289</v>
      </c>
      <c r="Q376">
        <v>290</v>
      </c>
      <c r="R376" s="4">
        <f>(Table1[[#This Row],[ADM Counts]]-Table1[[#This Row],[ADM count (PEBT DB)]])/Table1[[#This Row],[ADM Counts]]</f>
        <v>-3.4602076124567475E-3</v>
      </c>
      <c r="S376">
        <v>340</v>
      </c>
      <c r="T376">
        <v>328</v>
      </c>
      <c r="U376" s="4">
        <f>(Table1[[#This Row],[2024 Highest Days Enrollment]]-Table1[[#This Row],[2023 Highest Days Enrollment]])/Table1[[#This Row],[2023 Highest Days Enrollment]]</f>
        <v>-3.5294117647058823E-2</v>
      </c>
      <c r="V376">
        <v>219.3</v>
      </c>
      <c r="W376">
        <v>211.56</v>
      </c>
      <c r="X376" s="4">
        <f>(Table1[[#This Row],[2024 F &amp; R]]-Table1[[#This Row],[2023 F &amp; R]])/Table1[[#This Row],[2023 F &amp; R]]</f>
        <v>-3.5294117647058865E-2</v>
      </c>
      <c r="Y376">
        <v>290</v>
      </c>
      <c r="Z376" t="s">
        <v>65</v>
      </c>
      <c r="AA376" t="s">
        <v>47</v>
      </c>
      <c r="AB376" t="s">
        <v>35</v>
      </c>
      <c r="AD376"/>
    </row>
    <row r="377" spans="1:30" x14ac:dyDescent="0.35">
      <c r="A377">
        <v>1019003</v>
      </c>
      <c r="B377" t="s">
        <v>897</v>
      </c>
      <c r="C377">
        <v>2003</v>
      </c>
      <c r="D377">
        <v>2003</v>
      </c>
      <c r="F377" t="s">
        <v>908</v>
      </c>
      <c r="G377">
        <v>318</v>
      </c>
      <c r="H377" t="s">
        <v>909</v>
      </c>
      <c r="I377" t="s">
        <v>908</v>
      </c>
      <c r="J377">
        <v>318</v>
      </c>
      <c r="K377">
        <v>10448</v>
      </c>
      <c r="L377" t="s">
        <v>33</v>
      </c>
      <c r="M377" t="s">
        <v>41</v>
      </c>
      <c r="N377" t="s">
        <v>46</v>
      </c>
      <c r="O377" t="s">
        <v>46</v>
      </c>
      <c r="P377">
        <v>290</v>
      </c>
      <c r="Q377">
        <v>308</v>
      </c>
      <c r="R377" s="4">
        <f>(Table1[[#This Row],[ADM Counts]]-Table1[[#This Row],[ADM count (PEBT DB)]])/Table1[[#This Row],[ADM Counts]]</f>
        <v>-6.2068965517241378E-2</v>
      </c>
      <c r="S377">
        <v>314</v>
      </c>
      <c r="T377">
        <v>306</v>
      </c>
      <c r="U377" s="4">
        <f>(Table1[[#This Row],[2024 Highest Days Enrollment]]-Table1[[#This Row],[2023 Highest Days Enrollment]])/Table1[[#This Row],[2023 Highest Days Enrollment]]</f>
        <v>-2.5477707006369428E-2</v>
      </c>
      <c r="V377">
        <v>198.803</v>
      </c>
      <c r="W377">
        <v>194.95500000000001</v>
      </c>
      <c r="X377" s="4">
        <f>(Table1[[#This Row],[2024 F &amp; R]]-Table1[[#This Row],[2023 F &amp; R]])/Table1[[#This Row],[2023 F &amp; R]]</f>
        <v>-1.9355844730713244E-2</v>
      </c>
      <c r="Y377">
        <v>308</v>
      </c>
      <c r="Z377" t="s">
        <v>264</v>
      </c>
      <c r="AA377" t="s">
        <v>47</v>
      </c>
      <c r="AB377" t="s">
        <v>35</v>
      </c>
      <c r="AD377"/>
    </row>
    <row r="378" spans="1:30" x14ac:dyDescent="0.35">
      <c r="A378">
        <v>2616002</v>
      </c>
      <c r="B378" t="s">
        <v>615</v>
      </c>
      <c r="C378">
        <v>2181</v>
      </c>
      <c r="D378">
        <v>2181</v>
      </c>
      <c r="F378" t="s">
        <v>910</v>
      </c>
      <c r="G378">
        <v>928</v>
      </c>
      <c r="H378" t="s">
        <v>911</v>
      </c>
      <c r="I378" t="s">
        <v>910</v>
      </c>
      <c r="J378">
        <v>928</v>
      </c>
      <c r="K378">
        <v>10970</v>
      </c>
      <c r="L378" t="s">
        <v>33</v>
      </c>
      <c r="M378" t="s">
        <v>41</v>
      </c>
      <c r="N378" t="s">
        <v>46</v>
      </c>
      <c r="O378" t="s">
        <v>46</v>
      </c>
      <c r="P378">
        <v>290</v>
      </c>
      <c r="Q378">
        <v>318</v>
      </c>
      <c r="R378" s="4">
        <f>(Table1[[#This Row],[ADM Counts]]-Table1[[#This Row],[ADM count (PEBT DB)]])/Table1[[#This Row],[ADM Counts]]</f>
        <v>-9.6551724137931033E-2</v>
      </c>
      <c r="S378">
        <v>354</v>
      </c>
      <c r="T378">
        <v>292</v>
      </c>
      <c r="U378" s="4">
        <f>(Table1[[#This Row],[2024 Highest Days Enrollment]]-Table1[[#This Row],[2023 Highest Days Enrollment]])/Table1[[#This Row],[2023 Highest Days Enrollment]]</f>
        <v>-0.1751412429378531</v>
      </c>
      <c r="V378">
        <v>237.994</v>
      </c>
      <c r="W378">
        <v>196.31200000000001</v>
      </c>
      <c r="X378" s="4">
        <f>(Table1[[#This Row],[2024 F &amp; R]]-Table1[[#This Row],[2023 F &amp; R]])/Table1[[#This Row],[2023 F &amp; R]]</f>
        <v>-0.17513886904711878</v>
      </c>
      <c r="Y378">
        <v>318</v>
      </c>
      <c r="Z378" t="s">
        <v>189</v>
      </c>
      <c r="AA378" t="s">
        <v>47</v>
      </c>
      <c r="AB378" t="s">
        <v>35</v>
      </c>
      <c r="AD378"/>
    </row>
    <row r="379" spans="1:30" x14ac:dyDescent="0.35">
      <c r="A379">
        <v>902001</v>
      </c>
      <c r="B379" t="s">
        <v>217</v>
      </c>
      <c r="C379">
        <v>1976</v>
      </c>
      <c r="D379">
        <v>1976</v>
      </c>
      <c r="F379" t="s">
        <v>912</v>
      </c>
      <c r="G379">
        <v>1310</v>
      </c>
      <c r="H379" t="s">
        <v>912</v>
      </c>
      <c r="I379" t="s">
        <v>912</v>
      </c>
      <c r="J379">
        <v>1310</v>
      </c>
      <c r="K379">
        <v>10033</v>
      </c>
      <c r="L379" t="s">
        <v>33</v>
      </c>
      <c r="M379" t="s">
        <v>41</v>
      </c>
      <c r="N379" t="s">
        <v>46</v>
      </c>
      <c r="O379" t="s">
        <v>46</v>
      </c>
      <c r="P379">
        <v>292</v>
      </c>
      <c r="Q379">
        <v>311</v>
      </c>
      <c r="R379" s="4">
        <f>(Table1[[#This Row],[ADM Counts]]-Table1[[#This Row],[ADM count (PEBT DB)]])/Table1[[#This Row],[ADM Counts]]</f>
        <v>-6.5068493150684928E-2</v>
      </c>
      <c r="S379">
        <v>287</v>
      </c>
      <c r="T379">
        <v>250</v>
      </c>
      <c r="U379" s="4">
        <f>(Table1[[#This Row],[2024 Highest Days Enrollment]]-Table1[[#This Row],[2023 Highest Days Enrollment]])/Table1[[#This Row],[2023 Highest Days Enrollment]]</f>
        <v>-0.1289198606271777</v>
      </c>
      <c r="V379">
        <v>199.673</v>
      </c>
      <c r="W379">
        <v>171.04</v>
      </c>
      <c r="X379" s="4">
        <f>(Table1[[#This Row],[2024 F &amp; R]]-Table1[[#This Row],[2023 F &amp; R]])/Table1[[#This Row],[2023 F &amp; R]]</f>
        <v>-0.14339945811401647</v>
      </c>
      <c r="Y379">
        <v>311</v>
      </c>
      <c r="Z379" t="s">
        <v>171</v>
      </c>
      <c r="AA379" t="s">
        <v>47</v>
      </c>
      <c r="AB379" t="s">
        <v>35</v>
      </c>
      <c r="AD379"/>
    </row>
    <row r="380" spans="1:30" x14ac:dyDescent="0.35">
      <c r="A380">
        <v>1603003</v>
      </c>
      <c r="B380" t="s">
        <v>419</v>
      </c>
      <c r="C380">
        <v>2050</v>
      </c>
      <c r="D380">
        <v>2050</v>
      </c>
      <c r="F380" t="s">
        <v>913</v>
      </c>
      <c r="G380">
        <v>425</v>
      </c>
      <c r="H380" t="s">
        <v>913</v>
      </c>
      <c r="I380" t="s">
        <v>913</v>
      </c>
      <c r="J380">
        <v>425</v>
      </c>
      <c r="K380">
        <v>14202</v>
      </c>
      <c r="L380" t="s">
        <v>33</v>
      </c>
      <c r="M380" t="s">
        <v>41</v>
      </c>
      <c r="N380" t="s">
        <v>46</v>
      </c>
      <c r="O380" t="s">
        <v>46</v>
      </c>
      <c r="P380">
        <v>293</v>
      </c>
      <c r="Q380">
        <v>295</v>
      </c>
      <c r="R380" s="4">
        <f>(Table1[[#This Row],[ADM Counts]]-Table1[[#This Row],[ADM count (PEBT DB)]])/Table1[[#This Row],[ADM Counts]]</f>
        <v>-6.8259385665529011E-3</v>
      </c>
      <c r="S380">
        <v>293</v>
      </c>
      <c r="T380">
        <v>284</v>
      </c>
      <c r="U380" s="4">
        <f>(Table1[[#This Row],[2024 Highest Days Enrollment]]-Table1[[#This Row],[2023 Highest Days Enrollment]])/Table1[[#This Row],[2023 Highest Days Enrollment]]</f>
        <v>-3.0716723549488054E-2</v>
      </c>
      <c r="V380">
        <v>201.81800000000001</v>
      </c>
      <c r="W380">
        <v>195.619</v>
      </c>
      <c r="X380" s="4">
        <f>(Table1[[#This Row],[2024 F &amp; R]]-Table1[[#This Row],[2023 F &amp; R]])/Table1[[#This Row],[2023 F &amp; R]]</f>
        <v>-3.0715793437651805E-2</v>
      </c>
      <c r="Y380">
        <v>295</v>
      </c>
      <c r="Z380" t="s">
        <v>65</v>
      </c>
      <c r="AA380" t="s">
        <v>47</v>
      </c>
      <c r="AB380" t="s">
        <v>35</v>
      </c>
      <c r="AD380"/>
    </row>
    <row r="381" spans="1:30" x14ac:dyDescent="0.35">
      <c r="A381">
        <v>3109001</v>
      </c>
      <c r="B381" t="s">
        <v>914</v>
      </c>
      <c r="C381">
        <v>2215</v>
      </c>
      <c r="D381">
        <v>2215</v>
      </c>
      <c r="F381" t="s">
        <v>915</v>
      </c>
      <c r="G381">
        <v>1079</v>
      </c>
      <c r="H381" t="s">
        <v>915</v>
      </c>
      <c r="I381" t="s">
        <v>915</v>
      </c>
      <c r="J381">
        <v>1079</v>
      </c>
      <c r="K381">
        <v>11155</v>
      </c>
      <c r="L381" t="s">
        <v>33</v>
      </c>
      <c r="M381" t="s">
        <v>34</v>
      </c>
      <c r="N381" t="s">
        <v>35</v>
      </c>
      <c r="O381" t="s">
        <v>35</v>
      </c>
      <c r="P381">
        <v>293</v>
      </c>
      <c r="Q381">
        <v>300</v>
      </c>
      <c r="R381" s="4">
        <f>(Table1[[#This Row],[ADM Counts]]-Table1[[#This Row],[ADM count (PEBT DB)]])/Table1[[#This Row],[ADM Counts]]</f>
        <v>-2.3890784982935155E-2</v>
      </c>
      <c r="S381">
        <v>304</v>
      </c>
      <c r="T381">
        <v>316</v>
      </c>
      <c r="U381" s="4">
        <f>(Table1[[#This Row],[2024 Highest Days Enrollment]]-Table1[[#This Row],[2023 Highest Days Enrollment]])/Table1[[#This Row],[2023 Highest Days Enrollment]]</f>
        <v>3.9473684210526314E-2</v>
      </c>
      <c r="V381">
        <v>69</v>
      </c>
      <c r="W381">
        <v>65</v>
      </c>
      <c r="X381" s="4">
        <f>(Table1[[#This Row],[2024 F &amp; R]]-Table1[[#This Row],[2023 F &amp; R]])/Table1[[#This Row],[2023 F &amp; R]]</f>
        <v>-5.7971014492753624E-2</v>
      </c>
      <c r="Y381">
        <v>65</v>
      </c>
      <c r="Z381" t="s">
        <v>57</v>
      </c>
      <c r="AA381" t="s">
        <v>37</v>
      </c>
      <c r="AB381" t="s">
        <v>35</v>
      </c>
      <c r="AD381"/>
    </row>
    <row r="382" spans="1:30" x14ac:dyDescent="0.35">
      <c r="A382">
        <v>2419006</v>
      </c>
      <c r="B382" t="s">
        <v>294</v>
      </c>
      <c r="C382">
        <v>2138</v>
      </c>
      <c r="D382">
        <v>2138</v>
      </c>
      <c r="F382" t="s">
        <v>916</v>
      </c>
      <c r="G382">
        <v>119</v>
      </c>
      <c r="H382" t="s">
        <v>917</v>
      </c>
      <c r="I382" t="s">
        <v>916</v>
      </c>
      <c r="J382">
        <v>119</v>
      </c>
      <c r="K382">
        <v>10894</v>
      </c>
      <c r="L382" t="s">
        <v>33</v>
      </c>
      <c r="M382" t="s">
        <v>41</v>
      </c>
      <c r="N382" t="s">
        <v>35</v>
      </c>
      <c r="O382" t="s">
        <v>35</v>
      </c>
      <c r="P382">
        <v>294</v>
      </c>
      <c r="Q382">
        <v>297</v>
      </c>
      <c r="R382" s="4">
        <f>(Table1[[#This Row],[ADM Counts]]-Table1[[#This Row],[ADM count (PEBT DB)]])/Table1[[#This Row],[ADM Counts]]</f>
        <v>-1.020408163265306E-2</v>
      </c>
      <c r="S382">
        <v>298</v>
      </c>
      <c r="T382">
        <v>282</v>
      </c>
      <c r="U382" s="4">
        <f>(Table1[[#This Row],[2024 Highest Days Enrollment]]-Table1[[#This Row],[2023 Highest Days Enrollment]])/Table1[[#This Row],[2023 Highest Days Enrollment]]</f>
        <v>-5.3691275167785234E-2</v>
      </c>
      <c r="V382">
        <v>86</v>
      </c>
      <c r="W382">
        <v>111</v>
      </c>
      <c r="X382" s="4">
        <f>(Table1[[#This Row],[2024 F &amp; R]]-Table1[[#This Row],[2023 F &amp; R]])/Table1[[#This Row],[2023 F &amp; R]]</f>
        <v>0.29069767441860467</v>
      </c>
      <c r="Y382">
        <v>88</v>
      </c>
      <c r="Z382" t="s">
        <v>36</v>
      </c>
      <c r="AA382" t="s">
        <v>37</v>
      </c>
      <c r="AB382" t="s">
        <v>35</v>
      </c>
      <c r="AD382"/>
    </row>
    <row r="383" spans="1:30" x14ac:dyDescent="0.35">
      <c r="A383">
        <v>2208001</v>
      </c>
      <c r="B383" t="s">
        <v>666</v>
      </c>
      <c r="C383">
        <v>2099</v>
      </c>
      <c r="D383">
        <v>2099</v>
      </c>
      <c r="F383" t="s">
        <v>918</v>
      </c>
      <c r="G383">
        <v>659</v>
      </c>
      <c r="H383" t="s">
        <v>919</v>
      </c>
      <c r="I383" t="s">
        <v>918</v>
      </c>
      <c r="J383">
        <v>659</v>
      </c>
      <c r="K383">
        <v>10103</v>
      </c>
      <c r="L383" t="s">
        <v>33</v>
      </c>
      <c r="M383" t="s">
        <v>41</v>
      </c>
      <c r="N383" t="s">
        <v>46</v>
      </c>
      <c r="O383" t="s">
        <v>46</v>
      </c>
      <c r="P383">
        <v>294</v>
      </c>
      <c r="Q383">
        <v>293</v>
      </c>
      <c r="R383" s="4">
        <f>(Table1[[#This Row],[ADM Counts]]-Table1[[#This Row],[ADM count (PEBT DB)]])/Table1[[#This Row],[ADM Counts]]</f>
        <v>3.4013605442176869E-3</v>
      </c>
      <c r="S383">
        <v>289</v>
      </c>
      <c r="T383">
        <v>319</v>
      </c>
      <c r="U383" s="4">
        <f>(Table1[[#This Row],[2024 Highest Days Enrollment]]-Table1[[#This Row],[2023 Highest Days Enrollment]])/Table1[[#This Row],[2023 Highest Days Enrollment]]</f>
        <v>0.10380622837370242</v>
      </c>
      <c r="V383">
        <v>189.29499999999999</v>
      </c>
      <c r="W383">
        <v>208.94499999999999</v>
      </c>
      <c r="X383" s="4">
        <f>(Table1[[#This Row],[2024 F &amp; R]]-Table1[[#This Row],[2023 F &amp; R]])/Table1[[#This Row],[2023 F &amp; R]]</f>
        <v>0.10380622837370246</v>
      </c>
      <c r="Y383">
        <v>293</v>
      </c>
      <c r="Z383" t="s">
        <v>69</v>
      </c>
      <c r="AA383" t="s">
        <v>47</v>
      </c>
      <c r="AB383" t="s">
        <v>35</v>
      </c>
      <c r="AD383"/>
    </row>
    <row r="384" spans="1:30" x14ac:dyDescent="0.35">
      <c r="A384">
        <v>2618002</v>
      </c>
      <c r="B384" t="s">
        <v>437</v>
      </c>
      <c r="C384">
        <v>2182</v>
      </c>
      <c r="D384">
        <v>2182</v>
      </c>
      <c r="F384" t="s">
        <v>920</v>
      </c>
      <c r="G384">
        <v>945</v>
      </c>
      <c r="H384" t="s">
        <v>921</v>
      </c>
      <c r="I384" t="s">
        <v>920</v>
      </c>
      <c r="J384">
        <v>945</v>
      </c>
      <c r="K384">
        <v>11079</v>
      </c>
      <c r="L384" t="s">
        <v>33</v>
      </c>
      <c r="M384" t="s">
        <v>41</v>
      </c>
      <c r="N384" t="s">
        <v>46</v>
      </c>
      <c r="O384" t="s">
        <v>46</v>
      </c>
      <c r="P384">
        <v>294</v>
      </c>
      <c r="Q384">
        <v>299</v>
      </c>
      <c r="R384" s="4">
        <f>(Table1[[#This Row],[ADM Counts]]-Table1[[#This Row],[ADM count (PEBT DB)]])/Table1[[#This Row],[ADM Counts]]</f>
        <v>-1.7006802721088437E-2</v>
      </c>
      <c r="S384">
        <v>301</v>
      </c>
      <c r="T384">
        <v>298</v>
      </c>
      <c r="U384" s="4">
        <f>(Table1[[#This Row],[2024 Highest Days Enrollment]]-Table1[[#This Row],[2023 Highest Days Enrollment]])/Table1[[#This Row],[2023 Highest Days Enrollment]]</f>
        <v>-9.9667774086378731E-3</v>
      </c>
      <c r="V384">
        <v>293.23399999999998</v>
      </c>
      <c r="W384">
        <v>298</v>
      </c>
      <c r="X384" s="4">
        <f>(Table1[[#This Row],[2024 F &amp; R]]-Table1[[#This Row],[2023 F &amp; R]])/Table1[[#This Row],[2023 F &amp; R]]</f>
        <v>1.6253231207840904E-2</v>
      </c>
      <c r="Y384">
        <v>299</v>
      </c>
      <c r="Z384" t="s">
        <v>65</v>
      </c>
      <c r="AA384" t="s">
        <v>47</v>
      </c>
      <c r="AB384" t="s">
        <v>35</v>
      </c>
      <c r="AD384"/>
    </row>
    <row r="385" spans="1:30" x14ac:dyDescent="0.35">
      <c r="A385">
        <v>1513001</v>
      </c>
      <c r="B385" t="s">
        <v>271</v>
      </c>
      <c r="C385">
        <v>2048</v>
      </c>
      <c r="D385">
        <v>2048</v>
      </c>
      <c r="F385" t="s">
        <v>922</v>
      </c>
      <c r="G385">
        <v>419</v>
      </c>
      <c r="H385" t="s">
        <v>923</v>
      </c>
      <c r="I385" t="s">
        <v>922</v>
      </c>
      <c r="J385">
        <v>419</v>
      </c>
      <c r="K385">
        <v>10510</v>
      </c>
      <c r="L385" t="s">
        <v>33</v>
      </c>
      <c r="M385" t="s">
        <v>41</v>
      </c>
      <c r="N385" t="s">
        <v>46</v>
      </c>
      <c r="O385" t="s">
        <v>46</v>
      </c>
      <c r="P385">
        <v>295</v>
      </c>
      <c r="Q385">
        <v>298</v>
      </c>
      <c r="R385" s="4">
        <f>(Table1[[#This Row],[ADM Counts]]-Table1[[#This Row],[ADM count (PEBT DB)]])/Table1[[#This Row],[ADM Counts]]</f>
        <v>-1.0169491525423728E-2</v>
      </c>
      <c r="S385">
        <v>340</v>
      </c>
      <c r="T385">
        <v>256</v>
      </c>
      <c r="U385" s="4">
        <f>(Table1[[#This Row],[2024 Highest Days Enrollment]]-Table1[[#This Row],[2023 Highest Days Enrollment]])/Table1[[#This Row],[2023 Highest Days Enrollment]]</f>
        <v>-0.24705882352941178</v>
      </c>
      <c r="V385">
        <v>221.06800000000001</v>
      </c>
      <c r="W385">
        <v>222.208</v>
      </c>
      <c r="X385" s="4">
        <f>(Table1[[#This Row],[2024 F &amp; R]]-Table1[[#This Row],[2023 F &amp; R]])/Table1[[#This Row],[2023 F &amp; R]]</f>
        <v>5.1567843378507354E-3</v>
      </c>
      <c r="Y385">
        <v>298</v>
      </c>
      <c r="Z385" t="s">
        <v>65</v>
      </c>
      <c r="AA385" t="s">
        <v>47</v>
      </c>
      <c r="AB385" t="s">
        <v>35</v>
      </c>
      <c r="AD385"/>
    </row>
    <row r="386" spans="1:30" x14ac:dyDescent="0.35">
      <c r="A386">
        <v>2112001</v>
      </c>
      <c r="B386" t="s">
        <v>58</v>
      </c>
      <c r="C386">
        <v>2097</v>
      </c>
      <c r="D386">
        <v>2097</v>
      </c>
      <c r="F386" t="s">
        <v>924</v>
      </c>
      <c r="G386">
        <v>617</v>
      </c>
      <c r="H386" t="s">
        <v>925</v>
      </c>
      <c r="I386" t="s">
        <v>924</v>
      </c>
      <c r="J386">
        <v>617</v>
      </c>
      <c r="K386">
        <v>10730</v>
      </c>
      <c r="L386" t="s">
        <v>33</v>
      </c>
      <c r="M386" t="s">
        <v>41</v>
      </c>
      <c r="N386" t="s">
        <v>46</v>
      </c>
      <c r="O386" t="s">
        <v>46</v>
      </c>
      <c r="P386">
        <v>295</v>
      </c>
      <c r="Q386">
        <v>295</v>
      </c>
      <c r="R386" s="4">
        <f>(Table1[[#This Row],[ADM Counts]]-Table1[[#This Row],[ADM count (PEBT DB)]])/Table1[[#This Row],[ADM Counts]]</f>
        <v>0</v>
      </c>
      <c r="S386">
        <v>290</v>
      </c>
      <c r="T386">
        <v>270</v>
      </c>
      <c r="U386" s="4">
        <f>(Table1[[#This Row],[2024 Highest Days Enrollment]]-Table1[[#This Row],[2023 Highest Days Enrollment]])/Table1[[#This Row],[2023 Highest Days Enrollment]]</f>
        <v>-6.8965517241379309E-2</v>
      </c>
      <c r="V386">
        <v>202.85499999999999</v>
      </c>
      <c r="W386">
        <v>244.89</v>
      </c>
      <c r="X386" s="4">
        <f>(Table1[[#This Row],[2024 F &amp; R]]-Table1[[#This Row],[2023 F &amp; R]])/Table1[[#This Row],[2023 F &amp; R]]</f>
        <v>0.20721697764413002</v>
      </c>
      <c r="Y386">
        <v>295</v>
      </c>
      <c r="Z386" t="s">
        <v>264</v>
      </c>
      <c r="AA386" t="s">
        <v>47</v>
      </c>
      <c r="AB386" t="s">
        <v>35</v>
      </c>
      <c r="AD386"/>
    </row>
    <row r="387" spans="1:30" x14ac:dyDescent="0.35">
      <c r="A387">
        <v>2212001</v>
      </c>
      <c r="B387" t="s">
        <v>690</v>
      </c>
      <c r="C387">
        <v>2101</v>
      </c>
      <c r="D387">
        <v>2101</v>
      </c>
      <c r="F387" t="s">
        <v>926</v>
      </c>
      <c r="G387">
        <v>652</v>
      </c>
      <c r="H387" t="s">
        <v>926</v>
      </c>
      <c r="I387" t="s">
        <v>926</v>
      </c>
      <c r="J387">
        <v>652</v>
      </c>
      <c r="K387">
        <v>10764</v>
      </c>
      <c r="L387" t="s">
        <v>33</v>
      </c>
      <c r="M387" t="s">
        <v>41</v>
      </c>
      <c r="N387" t="s">
        <v>46</v>
      </c>
      <c r="O387" t="s">
        <v>46</v>
      </c>
      <c r="P387">
        <v>295</v>
      </c>
      <c r="Q387">
        <v>303</v>
      </c>
      <c r="R387" s="4">
        <f>(Table1[[#This Row],[ADM Counts]]-Table1[[#This Row],[ADM count (PEBT DB)]])/Table1[[#This Row],[ADM Counts]]</f>
        <v>-2.7118644067796609E-2</v>
      </c>
      <c r="S387">
        <v>287</v>
      </c>
      <c r="T387">
        <v>299</v>
      </c>
      <c r="U387" s="4">
        <f>(Table1[[#This Row],[2024 Highest Days Enrollment]]-Table1[[#This Row],[2023 Highest Days Enrollment]])/Table1[[#This Row],[2023 Highest Days Enrollment]]</f>
        <v>4.1811846689895474E-2</v>
      </c>
      <c r="V387">
        <v>195.21700000000001</v>
      </c>
      <c r="W387">
        <v>299</v>
      </c>
      <c r="X387" s="4">
        <f>(Table1[[#This Row],[2024 F &amp; R]]-Table1[[#This Row],[2023 F &amp; R]])/Table1[[#This Row],[2023 F &amp; R]]</f>
        <v>0.53162890526952045</v>
      </c>
      <c r="Y387">
        <v>303</v>
      </c>
      <c r="Z387" t="s">
        <v>42</v>
      </c>
      <c r="AA387" t="s">
        <v>47</v>
      </c>
      <c r="AB387" t="s">
        <v>35</v>
      </c>
      <c r="AD387"/>
    </row>
    <row r="388" spans="1:30" x14ac:dyDescent="0.35">
      <c r="A388">
        <v>2219004</v>
      </c>
      <c r="B388" t="s">
        <v>453</v>
      </c>
      <c r="C388">
        <v>2102</v>
      </c>
      <c r="D388">
        <v>2102</v>
      </c>
      <c r="F388" t="s">
        <v>927</v>
      </c>
      <c r="G388">
        <v>663</v>
      </c>
      <c r="H388" t="s">
        <v>928</v>
      </c>
      <c r="I388" t="s">
        <v>927</v>
      </c>
      <c r="J388">
        <v>663</v>
      </c>
      <c r="K388">
        <v>10786</v>
      </c>
      <c r="L388" t="s">
        <v>33</v>
      </c>
      <c r="M388" t="s">
        <v>41</v>
      </c>
      <c r="N388" t="s">
        <v>46</v>
      </c>
      <c r="O388" t="s">
        <v>46</v>
      </c>
      <c r="P388">
        <v>295</v>
      </c>
      <c r="Q388">
        <v>311</v>
      </c>
      <c r="R388" s="4">
        <f>(Table1[[#This Row],[ADM Counts]]-Table1[[#This Row],[ADM count (PEBT DB)]])/Table1[[#This Row],[ADM Counts]]</f>
        <v>-5.4237288135593219E-2</v>
      </c>
      <c r="S388">
        <v>314</v>
      </c>
      <c r="T388">
        <v>284</v>
      </c>
      <c r="U388" s="4">
        <f>(Table1[[#This Row],[2024 Highest Days Enrollment]]-Table1[[#This Row],[2023 Highest Days Enrollment]])/Table1[[#This Row],[2023 Highest Days Enrollment]]</f>
        <v>-9.5541401273885357E-2</v>
      </c>
      <c r="V388">
        <v>212.86099999999999</v>
      </c>
      <c r="W388">
        <v>211.154</v>
      </c>
      <c r="X388" s="4">
        <f>(Table1[[#This Row],[2024 F &amp; R]]-Table1[[#This Row],[2023 F &amp; R]])/Table1[[#This Row],[2023 F &amp; R]]</f>
        <v>-8.0193177707517764E-3</v>
      </c>
      <c r="Y388">
        <v>311</v>
      </c>
      <c r="Z388" t="s">
        <v>42</v>
      </c>
      <c r="AA388" t="s">
        <v>47</v>
      </c>
      <c r="AB388" t="s">
        <v>35</v>
      </c>
      <c r="AD388"/>
    </row>
    <row r="389" spans="1:30" x14ac:dyDescent="0.35">
      <c r="A389">
        <v>2413003</v>
      </c>
      <c r="B389" t="s">
        <v>350</v>
      </c>
      <c r="C389">
        <v>2145</v>
      </c>
      <c r="D389">
        <v>2145</v>
      </c>
      <c r="F389" t="s">
        <v>929</v>
      </c>
      <c r="G389">
        <v>793</v>
      </c>
      <c r="H389" t="s">
        <v>930</v>
      </c>
      <c r="I389" t="s">
        <v>929</v>
      </c>
      <c r="J389">
        <v>793</v>
      </c>
      <c r="K389">
        <v>10825</v>
      </c>
      <c r="L389" t="s">
        <v>33</v>
      </c>
      <c r="M389" t="s">
        <v>41</v>
      </c>
      <c r="N389" t="s">
        <v>35</v>
      </c>
      <c r="O389" t="s">
        <v>46</v>
      </c>
      <c r="P389">
        <v>295</v>
      </c>
      <c r="Q389">
        <v>298</v>
      </c>
      <c r="R389" s="4">
        <f>(Table1[[#This Row],[ADM Counts]]-Table1[[#This Row],[ADM count (PEBT DB)]])/Table1[[#This Row],[ADM Counts]]</f>
        <v>-1.0169491525423728E-2</v>
      </c>
      <c r="S389">
        <v>299</v>
      </c>
      <c r="T389">
        <v>293</v>
      </c>
      <c r="U389" s="4">
        <f>(Table1[[#This Row],[2024 Highest Days Enrollment]]-Table1[[#This Row],[2023 Highest Days Enrollment]])/Table1[[#This Row],[2023 Highest Days Enrollment]]</f>
        <v>-2.0066889632107024E-2</v>
      </c>
      <c r="V389">
        <v>164</v>
      </c>
      <c r="W389">
        <v>201.02699999999999</v>
      </c>
      <c r="X389" s="4">
        <f>(Table1[[#This Row],[2024 F &amp; R]]-Table1[[#This Row],[2023 F &amp; R]])/Table1[[#This Row],[2023 F &amp; R]]</f>
        <v>0.22577439024390236</v>
      </c>
      <c r="Y389">
        <v>172</v>
      </c>
      <c r="Z389" t="s">
        <v>65</v>
      </c>
      <c r="AA389" t="s">
        <v>37</v>
      </c>
      <c r="AB389" t="s">
        <v>35</v>
      </c>
      <c r="AD389"/>
    </row>
    <row r="390" spans="1:30" x14ac:dyDescent="0.35">
      <c r="A390">
        <v>519001</v>
      </c>
      <c r="B390" t="s">
        <v>395</v>
      </c>
      <c r="C390">
        <v>1944</v>
      </c>
      <c r="D390">
        <v>1944</v>
      </c>
      <c r="F390" t="s">
        <v>931</v>
      </c>
      <c r="G390">
        <v>161</v>
      </c>
      <c r="H390" t="s">
        <v>932</v>
      </c>
      <c r="I390" t="s">
        <v>931</v>
      </c>
      <c r="J390">
        <v>161</v>
      </c>
      <c r="K390">
        <v>10336</v>
      </c>
      <c r="L390" t="s">
        <v>33</v>
      </c>
      <c r="M390" t="s">
        <v>41</v>
      </c>
      <c r="N390" t="s">
        <v>35</v>
      </c>
      <c r="O390" t="s">
        <v>35</v>
      </c>
      <c r="P390">
        <v>296</v>
      </c>
      <c r="Q390">
        <v>315</v>
      </c>
      <c r="R390" s="4">
        <f>(Table1[[#This Row],[ADM Counts]]-Table1[[#This Row],[ADM count (PEBT DB)]])/Table1[[#This Row],[ADM Counts]]</f>
        <v>-6.4189189189189186E-2</v>
      </c>
      <c r="S390">
        <v>316</v>
      </c>
      <c r="T390">
        <v>311</v>
      </c>
      <c r="U390" s="4">
        <f>(Table1[[#This Row],[2024 Highest Days Enrollment]]-Table1[[#This Row],[2023 Highest Days Enrollment]])/Table1[[#This Row],[2023 Highest Days Enrollment]]</f>
        <v>-1.5822784810126583E-2</v>
      </c>
      <c r="V390">
        <v>88</v>
      </c>
      <c r="W390">
        <v>123</v>
      </c>
      <c r="X390" s="4">
        <f>(Table1[[#This Row],[2024 F &amp; R]]-Table1[[#This Row],[2023 F &amp; R]])/Table1[[#This Row],[2023 F &amp; R]]</f>
        <v>0.39772727272727271</v>
      </c>
      <c r="Y390">
        <v>87</v>
      </c>
      <c r="Z390" t="s">
        <v>214</v>
      </c>
      <c r="AA390" t="s">
        <v>37</v>
      </c>
      <c r="AB390" t="s">
        <v>35</v>
      </c>
      <c r="AD390"/>
    </row>
    <row r="391" spans="1:30" x14ac:dyDescent="0.35">
      <c r="A391">
        <v>2005005</v>
      </c>
      <c r="B391" t="s">
        <v>125</v>
      </c>
      <c r="C391">
        <v>2082</v>
      </c>
      <c r="D391">
        <v>2082</v>
      </c>
      <c r="F391" t="s">
        <v>933</v>
      </c>
      <c r="G391">
        <v>529</v>
      </c>
      <c r="H391" t="s">
        <v>934</v>
      </c>
      <c r="I391" t="s">
        <v>934</v>
      </c>
      <c r="J391">
        <v>529</v>
      </c>
      <c r="K391">
        <v>10633</v>
      </c>
      <c r="L391" t="s">
        <v>33</v>
      </c>
      <c r="M391" t="s">
        <v>41</v>
      </c>
      <c r="N391" t="s">
        <v>46</v>
      </c>
      <c r="O391" t="s">
        <v>46</v>
      </c>
      <c r="P391">
        <v>297</v>
      </c>
      <c r="Q391">
        <v>297</v>
      </c>
      <c r="R391" s="4">
        <f>(Table1[[#This Row],[ADM Counts]]-Table1[[#This Row],[ADM count (PEBT DB)]])/Table1[[#This Row],[ADM Counts]]</f>
        <v>0</v>
      </c>
      <c r="S391">
        <v>306</v>
      </c>
      <c r="T391">
        <v>278</v>
      </c>
      <c r="U391" s="4">
        <f>(Table1[[#This Row],[2024 Highest Days Enrollment]]-Table1[[#This Row],[2023 Highest Days Enrollment]])/Table1[[#This Row],[2023 Highest Days Enrollment]]</f>
        <v>-9.1503267973856203E-2</v>
      </c>
      <c r="V391">
        <v>197.95099999999999</v>
      </c>
      <c r="W391">
        <v>180.36600000000001</v>
      </c>
      <c r="X391" s="4">
        <f>(Table1[[#This Row],[2024 F &amp; R]]-Table1[[#This Row],[2023 F &amp; R]])/Table1[[#This Row],[2023 F &amp; R]]</f>
        <v>-8.8835115760971042E-2</v>
      </c>
      <c r="Y391">
        <v>297</v>
      </c>
      <c r="Z391" t="s">
        <v>65</v>
      </c>
      <c r="AA391" t="s">
        <v>47</v>
      </c>
      <c r="AB391" t="s">
        <v>35</v>
      </c>
      <c r="AD391"/>
    </row>
    <row r="392" spans="1:30" x14ac:dyDescent="0.35">
      <c r="A392">
        <v>1513001</v>
      </c>
      <c r="B392" t="s">
        <v>271</v>
      </c>
      <c r="C392">
        <v>2048</v>
      </c>
      <c r="D392">
        <v>2048</v>
      </c>
      <c r="F392" t="s">
        <v>935</v>
      </c>
      <c r="G392">
        <v>3554</v>
      </c>
      <c r="H392" t="s">
        <v>936</v>
      </c>
      <c r="I392" t="s">
        <v>935</v>
      </c>
      <c r="J392">
        <v>3554</v>
      </c>
      <c r="K392">
        <v>14407</v>
      </c>
      <c r="L392" t="s">
        <v>33</v>
      </c>
      <c r="M392" t="s">
        <v>41</v>
      </c>
      <c r="N392" t="s">
        <v>46</v>
      </c>
      <c r="O392" t="s">
        <v>46</v>
      </c>
      <c r="P392">
        <v>297</v>
      </c>
      <c r="Q392">
        <v>56</v>
      </c>
      <c r="R392" s="4">
        <f>(Table1[[#This Row],[ADM Counts]]-Table1[[#This Row],[ADM count (PEBT DB)]])/Table1[[#This Row],[ADM Counts]]</f>
        <v>0.81144781144781142</v>
      </c>
      <c r="S392">
        <v>267</v>
      </c>
      <c r="T392">
        <v>91</v>
      </c>
      <c r="U392" s="4">
        <f>(Table1[[#This Row],[2024 Highest Days Enrollment]]-Table1[[#This Row],[2023 Highest Days Enrollment]])/Table1[[#This Row],[2023 Highest Days Enrollment]]</f>
        <v>-0.65917602996254676</v>
      </c>
      <c r="V392">
        <v>173.60300000000001</v>
      </c>
      <c r="W392">
        <v>78.988</v>
      </c>
      <c r="X392" s="4">
        <f>(Table1[[#This Row],[2024 F &amp; R]]-Table1[[#This Row],[2023 F &amp; R]])/Table1[[#This Row],[2023 F &amp; R]]</f>
        <v>-0.54500786276734847</v>
      </c>
      <c r="Y392">
        <v>56</v>
      </c>
      <c r="Z392" t="s">
        <v>61</v>
      </c>
      <c r="AA392" t="s">
        <v>47</v>
      </c>
      <c r="AB392" t="s">
        <v>35</v>
      </c>
      <c r="AD392"/>
    </row>
    <row r="393" spans="1:30" x14ac:dyDescent="0.35">
      <c r="A393">
        <v>2419004</v>
      </c>
      <c r="B393" t="s">
        <v>535</v>
      </c>
      <c r="C393">
        <v>2142</v>
      </c>
      <c r="D393">
        <v>2142</v>
      </c>
      <c r="F393" t="s">
        <v>937</v>
      </c>
      <c r="G393">
        <v>733</v>
      </c>
      <c r="H393" t="s">
        <v>938</v>
      </c>
      <c r="I393" t="s">
        <v>937</v>
      </c>
      <c r="J393">
        <v>733</v>
      </c>
      <c r="K393">
        <v>10855</v>
      </c>
      <c r="L393" t="s">
        <v>33</v>
      </c>
      <c r="M393" t="s">
        <v>41</v>
      </c>
      <c r="N393" t="s">
        <v>46</v>
      </c>
      <c r="O393" t="s">
        <v>46</v>
      </c>
      <c r="P393">
        <v>298</v>
      </c>
      <c r="Q393">
        <v>327</v>
      </c>
      <c r="R393" s="4">
        <f>(Table1[[#This Row],[ADM Counts]]-Table1[[#This Row],[ADM count (PEBT DB)]])/Table1[[#This Row],[ADM Counts]]</f>
        <v>-9.7315436241610737E-2</v>
      </c>
      <c r="S393">
        <v>330</v>
      </c>
      <c r="T393">
        <v>291</v>
      </c>
      <c r="U393" s="4">
        <f>(Table1[[#This Row],[2024 Highest Days Enrollment]]-Table1[[#This Row],[2023 Highest Days Enrollment]])/Table1[[#This Row],[2023 Highest Days Enrollment]]</f>
        <v>-0.11818181818181818</v>
      </c>
      <c r="V393">
        <v>247.84</v>
      </c>
      <c r="W393">
        <v>191.303</v>
      </c>
      <c r="X393" s="4">
        <f>(Table1[[#This Row],[2024 F &amp; R]]-Table1[[#This Row],[2023 F &amp; R]])/Table1[[#This Row],[2023 F &amp; R]]</f>
        <v>-0.22811894770819885</v>
      </c>
      <c r="Y393">
        <v>327</v>
      </c>
      <c r="Z393" t="s">
        <v>65</v>
      </c>
      <c r="AA393" t="s">
        <v>47</v>
      </c>
      <c r="AB393" t="s">
        <v>35</v>
      </c>
      <c r="AD393"/>
    </row>
    <row r="394" spans="1:30" x14ac:dyDescent="0.35">
      <c r="A394">
        <v>2419004</v>
      </c>
      <c r="B394" t="s">
        <v>535</v>
      </c>
      <c r="C394">
        <v>2142</v>
      </c>
      <c r="D394">
        <v>2142</v>
      </c>
      <c r="F394" t="s">
        <v>939</v>
      </c>
      <c r="G394">
        <v>757</v>
      </c>
      <c r="H394" t="s">
        <v>940</v>
      </c>
      <c r="I394" t="s">
        <v>939</v>
      </c>
      <c r="J394">
        <v>757</v>
      </c>
      <c r="K394">
        <v>10880</v>
      </c>
      <c r="L394" t="s">
        <v>33</v>
      </c>
      <c r="M394" t="s">
        <v>41</v>
      </c>
      <c r="N394" t="s">
        <v>46</v>
      </c>
      <c r="O394" t="s">
        <v>46</v>
      </c>
      <c r="P394">
        <v>298</v>
      </c>
      <c r="Q394">
        <v>321</v>
      </c>
      <c r="R394" s="4">
        <f>(Table1[[#This Row],[ADM Counts]]-Table1[[#This Row],[ADM count (PEBT DB)]])/Table1[[#This Row],[ADM Counts]]</f>
        <v>-7.7181208053691275E-2</v>
      </c>
      <c r="S394">
        <v>339</v>
      </c>
      <c r="T394">
        <v>289</v>
      </c>
      <c r="U394" s="4">
        <f>(Table1[[#This Row],[2024 Highest Days Enrollment]]-Table1[[#This Row],[2023 Highest Days Enrollment]])/Table1[[#This Row],[2023 Highest Days Enrollment]]</f>
        <v>-0.14749262536873156</v>
      </c>
      <c r="V394">
        <v>222.85900000000001</v>
      </c>
      <c r="W394">
        <v>189.989</v>
      </c>
      <c r="X394" s="4">
        <f>(Table1[[#This Row],[2024 F &amp; R]]-Table1[[#This Row],[2023 F &amp; R]])/Table1[[#This Row],[2023 F &amp; R]]</f>
        <v>-0.14749236064058441</v>
      </c>
      <c r="Y394">
        <v>321</v>
      </c>
      <c r="Z394" t="s">
        <v>189</v>
      </c>
      <c r="AA394" t="s">
        <v>47</v>
      </c>
      <c r="AB394" t="s">
        <v>35</v>
      </c>
      <c r="AD394"/>
    </row>
    <row r="395" spans="1:30" x14ac:dyDescent="0.35">
      <c r="A395">
        <v>203003</v>
      </c>
      <c r="B395" t="s">
        <v>652</v>
      </c>
      <c r="C395">
        <v>1901</v>
      </c>
      <c r="D395">
        <v>1901</v>
      </c>
      <c r="F395" t="s">
        <v>941</v>
      </c>
      <c r="G395">
        <v>1322</v>
      </c>
      <c r="H395" t="s">
        <v>941</v>
      </c>
      <c r="I395" t="s">
        <v>941</v>
      </c>
      <c r="J395">
        <v>1322</v>
      </c>
      <c r="K395">
        <v>10177</v>
      </c>
      <c r="L395" t="s">
        <v>33</v>
      </c>
      <c r="M395" t="s">
        <v>41</v>
      </c>
      <c r="N395" t="s">
        <v>35</v>
      </c>
      <c r="O395" t="s">
        <v>35</v>
      </c>
      <c r="P395">
        <v>298</v>
      </c>
      <c r="Q395">
        <v>301</v>
      </c>
      <c r="R395" s="4">
        <f>(Table1[[#This Row],[ADM Counts]]-Table1[[#This Row],[ADM count (PEBT DB)]])/Table1[[#This Row],[ADM Counts]]</f>
        <v>-1.0067114093959731E-2</v>
      </c>
      <c r="S395">
        <v>301</v>
      </c>
      <c r="T395">
        <v>307</v>
      </c>
      <c r="U395" s="4">
        <f>(Table1[[#This Row],[2024 Highest Days Enrollment]]-Table1[[#This Row],[2023 Highest Days Enrollment]])/Table1[[#This Row],[2023 Highest Days Enrollment]]</f>
        <v>1.9933554817275746E-2</v>
      </c>
      <c r="V395">
        <v>63</v>
      </c>
      <c r="W395">
        <v>73</v>
      </c>
      <c r="X395" s="4">
        <f>(Table1[[#This Row],[2024 F &amp; R]]-Table1[[#This Row],[2023 F &amp; R]])/Table1[[#This Row],[2023 F &amp; R]]</f>
        <v>0.15873015873015872</v>
      </c>
      <c r="Y395">
        <v>68</v>
      </c>
      <c r="Z395" t="s">
        <v>36</v>
      </c>
      <c r="AA395" t="s">
        <v>37</v>
      </c>
      <c r="AB395" t="s">
        <v>35</v>
      </c>
      <c r="AD395"/>
    </row>
    <row r="396" spans="1:30" x14ac:dyDescent="0.35">
      <c r="A396">
        <v>902001</v>
      </c>
      <c r="B396" t="s">
        <v>217</v>
      </c>
      <c r="C396">
        <v>1976</v>
      </c>
      <c r="D396">
        <v>1976</v>
      </c>
      <c r="F396" t="s">
        <v>942</v>
      </c>
      <c r="G396">
        <v>5452</v>
      </c>
      <c r="H396" t="s">
        <v>943</v>
      </c>
      <c r="I396" t="s">
        <v>943</v>
      </c>
      <c r="J396">
        <v>5452</v>
      </c>
      <c r="K396">
        <v>16252</v>
      </c>
      <c r="L396" t="s">
        <v>33</v>
      </c>
      <c r="M396" t="s">
        <v>41</v>
      </c>
      <c r="N396" t="s">
        <v>35</v>
      </c>
      <c r="O396" t="s">
        <v>35</v>
      </c>
      <c r="P396">
        <v>298</v>
      </c>
      <c r="Q396">
        <v>291</v>
      </c>
      <c r="R396" s="4">
        <f>(Table1[[#This Row],[ADM Counts]]-Table1[[#This Row],[ADM count (PEBT DB)]])/Table1[[#This Row],[ADM Counts]]</f>
        <v>2.3489932885906041E-2</v>
      </c>
      <c r="S396">
        <v>278</v>
      </c>
      <c r="T396">
        <v>302</v>
      </c>
      <c r="U396" s="4">
        <f>(Table1[[#This Row],[2024 Highest Days Enrollment]]-Table1[[#This Row],[2023 Highest Days Enrollment]])/Table1[[#This Row],[2023 Highest Days Enrollment]]</f>
        <v>8.6330935251798566E-2</v>
      </c>
      <c r="V396">
        <v>71</v>
      </c>
      <c r="W396">
        <v>110</v>
      </c>
      <c r="X396" s="4">
        <f>(Table1[[#This Row],[2024 F &amp; R]]-Table1[[#This Row],[2023 F &amp; R]])/Table1[[#This Row],[2023 F &amp; R]]</f>
        <v>0.54929577464788737</v>
      </c>
      <c r="Y396">
        <v>72</v>
      </c>
      <c r="Z396" t="s">
        <v>65</v>
      </c>
      <c r="AA396" t="s">
        <v>37</v>
      </c>
      <c r="AB396" t="s">
        <v>35</v>
      </c>
      <c r="AD396"/>
    </row>
    <row r="397" spans="1:30" x14ac:dyDescent="0.35">
      <c r="A397">
        <v>303003</v>
      </c>
      <c r="B397" t="s">
        <v>944</v>
      </c>
      <c r="C397">
        <v>1929</v>
      </c>
      <c r="D397">
        <v>1929</v>
      </c>
      <c r="F397" t="s">
        <v>945</v>
      </c>
      <c r="G397">
        <v>122</v>
      </c>
      <c r="H397" t="s">
        <v>946</v>
      </c>
      <c r="I397" t="s">
        <v>945</v>
      </c>
      <c r="J397">
        <v>122</v>
      </c>
      <c r="K397">
        <v>10203</v>
      </c>
      <c r="L397" t="s">
        <v>33</v>
      </c>
      <c r="M397" t="s">
        <v>41</v>
      </c>
      <c r="N397" t="s">
        <v>35</v>
      </c>
      <c r="O397" t="s">
        <v>35</v>
      </c>
      <c r="P397">
        <v>299</v>
      </c>
      <c r="Q397">
        <v>305</v>
      </c>
      <c r="R397" s="4">
        <f>(Table1[[#This Row],[ADM Counts]]-Table1[[#This Row],[ADM count (PEBT DB)]])/Table1[[#This Row],[ADM Counts]]</f>
        <v>-2.0066889632107024E-2</v>
      </c>
      <c r="S397">
        <v>182</v>
      </c>
      <c r="T397">
        <v>307</v>
      </c>
      <c r="U397" s="4">
        <f>(Table1[[#This Row],[2024 Highest Days Enrollment]]-Table1[[#This Row],[2023 Highest Days Enrollment]])/Table1[[#This Row],[2023 Highest Days Enrollment]]</f>
        <v>0.68681318681318682</v>
      </c>
      <c r="V397">
        <v>140</v>
      </c>
      <c r="W397">
        <v>159</v>
      </c>
      <c r="X397" s="4">
        <f>(Table1[[#This Row],[2024 F &amp; R]]-Table1[[#This Row],[2023 F &amp; R]])/Table1[[#This Row],[2023 F &amp; R]]</f>
        <v>0.1357142857142857</v>
      </c>
      <c r="Y397">
        <v>149</v>
      </c>
      <c r="Z397" t="s">
        <v>42</v>
      </c>
      <c r="AA397" t="s">
        <v>37</v>
      </c>
      <c r="AB397" t="s">
        <v>35</v>
      </c>
      <c r="AD397"/>
    </row>
    <row r="398" spans="1:30" x14ac:dyDescent="0.35">
      <c r="A398">
        <v>3402002</v>
      </c>
      <c r="B398" t="s">
        <v>228</v>
      </c>
      <c r="C398">
        <v>2243</v>
      </c>
      <c r="D398">
        <v>2243</v>
      </c>
      <c r="F398" t="s">
        <v>947</v>
      </c>
      <c r="G398">
        <v>1172</v>
      </c>
      <c r="H398" t="s">
        <v>948</v>
      </c>
      <c r="I398" t="s">
        <v>947</v>
      </c>
      <c r="J398">
        <v>1172</v>
      </c>
      <c r="K398">
        <v>11222</v>
      </c>
      <c r="L398" t="s">
        <v>33</v>
      </c>
      <c r="M398" t="s">
        <v>41</v>
      </c>
      <c r="N398" t="s">
        <v>35</v>
      </c>
      <c r="O398" t="s">
        <v>46</v>
      </c>
      <c r="P398">
        <v>299</v>
      </c>
      <c r="Q398">
        <v>307</v>
      </c>
      <c r="R398" s="4">
        <f>(Table1[[#This Row],[ADM Counts]]-Table1[[#This Row],[ADM count (PEBT DB)]])/Table1[[#This Row],[ADM Counts]]</f>
        <v>-2.6755852842809364E-2</v>
      </c>
      <c r="S398">
        <v>307</v>
      </c>
      <c r="T398">
        <v>278</v>
      </c>
      <c r="U398" s="4">
        <f>(Table1[[#This Row],[2024 Highest Days Enrollment]]-Table1[[#This Row],[2023 Highest Days Enrollment]])/Table1[[#This Row],[2023 Highest Days Enrollment]]</f>
        <v>-9.4462540716612378E-2</v>
      </c>
      <c r="V398">
        <v>151</v>
      </c>
      <c r="W398">
        <v>211.72499999999999</v>
      </c>
      <c r="X398" s="4">
        <f>(Table1[[#This Row],[2024 F &amp; R]]-Table1[[#This Row],[2023 F &amp; R]])/Table1[[#This Row],[2023 F &amp; R]]</f>
        <v>0.40215231788079464</v>
      </c>
      <c r="Y398">
        <v>149</v>
      </c>
      <c r="Z398" t="s">
        <v>65</v>
      </c>
      <c r="AA398" t="s">
        <v>37</v>
      </c>
      <c r="AB398" t="s">
        <v>35</v>
      </c>
      <c r="AD398"/>
    </row>
    <row r="399" spans="1:30" x14ac:dyDescent="0.35">
      <c r="A399">
        <v>918002</v>
      </c>
      <c r="B399" t="s">
        <v>765</v>
      </c>
      <c r="C399">
        <v>1977</v>
      </c>
      <c r="D399">
        <v>1977</v>
      </c>
      <c r="F399" t="s">
        <v>949</v>
      </c>
      <c r="G399">
        <v>260</v>
      </c>
      <c r="H399" t="s">
        <v>950</v>
      </c>
      <c r="I399" t="s">
        <v>949</v>
      </c>
      <c r="J399">
        <v>260</v>
      </c>
      <c r="K399">
        <v>10398</v>
      </c>
      <c r="L399" t="s">
        <v>33</v>
      </c>
      <c r="M399" t="s">
        <v>41</v>
      </c>
      <c r="N399" t="s">
        <v>35</v>
      </c>
      <c r="O399" t="s">
        <v>46</v>
      </c>
      <c r="P399">
        <v>300</v>
      </c>
      <c r="Q399">
        <v>309</v>
      </c>
      <c r="R399" s="4">
        <f>(Table1[[#This Row],[ADM Counts]]-Table1[[#This Row],[ADM count (PEBT DB)]])/Table1[[#This Row],[ADM Counts]]</f>
        <v>-0.03</v>
      </c>
      <c r="S399">
        <v>314</v>
      </c>
      <c r="T399">
        <v>305</v>
      </c>
      <c r="U399" s="4">
        <f>(Table1[[#This Row],[2024 Highest Days Enrollment]]-Table1[[#This Row],[2023 Highest Days Enrollment]])/Table1[[#This Row],[2023 Highest Days Enrollment]]</f>
        <v>-2.8662420382165606E-2</v>
      </c>
      <c r="V399">
        <v>104</v>
      </c>
      <c r="W399">
        <v>197.88399999999999</v>
      </c>
      <c r="X399" s="4">
        <f>(Table1[[#This Row],[2024 F &amp; R]]-Table1[[#This Row],[2023 F &amp; R]])/Table1[[#This Row],[2023 F &amp; R]]</f>
        <v>0.90273076923076911</v>
      </c>
      <c r="Y399">
        <v>162</v>
      </c>
      <c r="Z399" t="s">
        <v>65</v>
      </c>
      <c r="AA399" t="s">
        <v>37</v>
      </c>
      <c r="AB399" t="s">
        <v>35</v>
      </c>
      <c r="AD399"/>
    </row>
    <row r="400" spans="1:30" x14ac:dyDescent="0.35">
      <c r="A400">
        <v>803001</v>
      </c>
      <c r="B400" t="s">
        <v>249</v>
      </c>
      <c r="C400">
        <v>1972</v>
      </c>
      <c r="D400">
        <v>1972</v>
      </c>
      <c r="F400" t="s">
        <v>951</v>
      </c>
      <c r="G400">
        <v>231</v>
      </c>
      <c r="H400" t="s">
        <v>952</v>
      </c>
      <c r="I400" t="s">
        <v>951</v>
      </c>
      <c r="J400">
        <v>231</v>
      </c>
      <c r="K400">
        <v>10052</v>
      </c>
      <c r="L400" t="s">
        <v>33</v>
      </c>
      <c r="M400" t="s">
        <v>41</v>
      </c>
      <c r="N400" t="s">
        <v>46</v>
      </c>
      <c r="O400" t="s">
        <v>46</v>
      </c>
      <c r="P400">
        <v>301</v>
      </c>
      <c r="Q400">
        <v>310</v>
      </c>
      <c r="R400" s="4">
        <f>(Table1[[#This Row],[ADM Counts]]-Table1[[#This Row],[ADM count (PEBT DB)]])/Table1[[#This Row],[ADM Counts]]</f>
        <v>-2.9900332225913623E-2</v>
      </c>
      <c r="S400">
        <v>316</v>
      </c>
      <c r="T400">
        <v>221</v>
      </c>
      <c r="U400" s="4">
        <f>(Table1[[#This Row],[2024 Highest Days Enrollment]]-Table1[[#This Row],[2023 Highest Days Enrollment]])/Table1[[#This Row],[2023 Highest Days Enrollment]]</f>
        <v>-0.30063291139240506</v>
      </c>
      <c r="V400">
        <v>206.03200000000001</v>
      </c>
      <c r="W400">
        <v>144.09200000000001</v>
      </c>
      <c r="X400" s="4">
        <f>(Table1[[#This Row],[2024 F &amp; R]]-Table1[[#This Row],[2023 F &amp; R]])/Table1[[#This Row],[2023 F &amp; R]]</f>
        <v>-0.30063291139240506</v>
      </c>
      <c r="Y400">
        <v>310</v>
      </c>
      <c r="Z400" t="s">
        <v>42</v>
      </c>
      <c r="AA400" t="s">
        <v>47</v>
      </c>
      <c r="AB400" t="s">
        <v>35</v>
      </c>
      <c r="AD400"/>
    </row>
    <row r="401" spans="1:30" x14ac:dyDescent="0.35">
      <c r="A401">
        <v>603004</v>
      </c>
      <c r="B401" t="s">
        <v>89</v>
      </c>
      <c r="C401">
        <v>1965</v>
      </c>
      <c r="D401" s="6">
        <v>1965</v>
      </c>
      <c r="F401" s="6" t="s">
        <v>953</v>
      </c>
      <c r="G401">
        <v>196</v>
      </c>
      <c r="H401" t="s">
        <v>954</v>
      </c>
      <c r="I401" s="6" t="s">
        <v>953</v>
      </c>
      <c r="J401" s="7">
        <v>196</v>
      </c>
      <c r="K401">
        <v>10363</v>
      </c>
      <c r="L401" t="s">
        <v>33</v>
      </c>
      <c r="M401" t="s">
        <v>41</v>
      </c>
      <c r="N401" t="s">
        <v>46</v>
      </c>
      <c r="O401" t="s">
        <v>46</v>
      </c>
      <c r="P401">
        <v>302</v>
      </c>
      <c r="Q401">
        <v>243</v>
      </c>
      <c r="R401" s="4">
        <f>(Table1[[#This Row],[ADM Counts]]-Table1[[#This Row],[ADM count (PEBT DB)]])/Table1[[#This Row],[ADM Counts]]</f>
        <v>0.19536423841059603</v>
      </c>
      <c r="S401">
        <v>292</v>
      </c>
      <c r="T401">
        <v>235</v>
      </c>
      <c r="U401" s="4">
        <f>(Table1[[#This Row],[2024 Highest Days Enrollment]]-Table1[[#This Row],[2023 Highest Days Enrollment]])/Table1[[#This Row],[2023 Highest Days Enrollment]]</f>
        <v>-0.1952054794520548</v>
      </c>
      <c r="V401">
        <v>203.553</v>
      </c>
      <c r="W401">
        <v>163.81899999999999</v>
      </c>
      <c r="X401" s="4">
        <f>(Table1[[#This Row],[2024 F &amp; R]]-Table1[[#This Row],[2023 F &amp; R]])/Table1[[#This Row],[2023 F &amp; R]]</f>
        <v>-0.19520223234243667</v>
      </c>
      <c r="Y401">
        <v>243</v>
      </c>
      <c r="Z401" t="s">
        <v>150</v>
      </c>
      <c r="AA401" t="s">
        <v>47</v>
      </c>
      <c r="AB401" t="s">
        <v>35</v>
      </c>
      <c r="AD401"/>
    </row>
    <row r="402" spans="1:30" x14ac:dyDescent="0.35">
      <c r="A402">
        <v>1720001</v>
      </c>
      <c r="B402" t="s">
        <v>122</v>
      </c>
      <c r="C402">
        <v>2055</v>
      </c>
      <c r="D402">
        <v>2055</v>
      </c>
      <c r="F402" t="s">
        <v>955</v>
      </c>
      <c r="G402">
        <v>449</v>
      </c>
      <c r="H402" t="s">
        <v>956</v>
      </c>
      <c r="I402" t="s">
        <v>955</v>
      </c>
      <c r="J402">
        <v>449</v>
      </c>
      <c r="K402">
        <v>10536</v>
      </c>
      <c r="L402" t="s">
        <v>33</v>
      </c>
      <c r="M402" t="s">
        <v>41</v>
      </c>
      <c r="N402" t="s">
        <v>46</v>
      </c>
      <c r="O402" t="s">
        <v>46</v>
      </c>
      <c r="P402">
        <v>302</v>
      </c>
      <c r="Q402">
        <v>250</v>
      </c>
      <c r="R402" s="4">
        <f>(Table1[[#This Row],[ADM Counts]]-Table1[[#This Row],[ADM count (PEBT DB)]])/Table1[[#This Row],[ADM Counts]]</f>
        <v>0.17218543046357615</v>
      </c>
      <c r="S402">
        <v>238</v>
      </c>
      <c r="T402">
        <v>310</v>
      </c>
      <c r="U402" s="4">
        <f>(Table1[[#This Row],[2024 Highest Days Enrollment]]-Table1[[#This Row],[2023 Highest Days Enrollment]])/Table1[[#This Row],[2023 Highest Days Enrollment]]</f>
        <v>0.30252100840336132</v>
      </c>
      <c r="V402">
        <v>181.97499999999999</v>
      </c>
      <c r="W402">
        <v>237.02600000000001</v>
      </c>
      <c r="X402" s="4">
        <f>(Table1[[#This Row],[2024 F &amp; R]]-Table1[[#This Row],[2023 F &amp; R]])/Table1[[#This Row],[2023 F &amp; R]]</f>
        <v>0.30251957686495407</v>
      </c>
      <c r="Y402">
        <v>250</v>
      </c>
      <c r="Z402" t="s">
        <v>171</v>
      </c>
      <c r="AA402" t="s">
        <v>47</v>
      </c>
      <c r="AB402" t="s">
        <v>35</v>
      </c>
      <c r="AD402"/>
    </row>
    <row r="403" spans="1:30" x14ac:dyDescent="0.35">
      <c r="A403">
        <v>2419004</v>
      </c>
      <c r="B403" t="s">
        <v>535</v>
      </c>
      <c r="C403">
        <v>2142</v>
      </c>
      <c r="D403">
        <v>2142</v>
      </c>
      <c r="F403" t="s">
        <v>957</v>
      </c>
      <c r="G403">
        <v>731</v>
      </c>
      <c r="H403" t="s">
        <v>958</v>
      </c>
      <c r="I403" t="s">
        <v>957</v>
      </c>
      <c r="J403">
        <v>731</v>
      </c>
      <c r="K403">
        <v>10853</v>
      </c>
      <c r="L403" t="s">
        <v>33</v>
      </c>
      <c r="M403" t="s">
        <v>41</v>
      </c>
      <c r="N403" t="s">
        <v>46</v>
      </c>
      <c r="O403" t="s">
        <v>46</v>
      </c>
      <c r="P403">
        <v>302</v>
      </c>
      <c r="Q403">
        <v>328</v>
      </c>
      <c r="R403" s="4">
        <f>(Table1[[#This Row],[ADM Counts]]-Table1[[#This Row],[ADM count (PEBT DB)]])/Table1[[#This Row],[ADM Counts]]</f>
        <v>-8.6092715231788075E-2</v>
      </c>
      <c r="S403">
        <v>334</v>
      </c>
      <c r="T403">
        <v>275</v>
      </c>
      <c r="U403" s="4">
        <f>(Table1[[#This Row],[2024 Highest Days Enrollment]]-Table1[[#This Row],[2023 Highest Days Enrollment]])/Table1[[#This Row],[2023 Highest Days Enrollment]]</f>
        <v>-0.17664670658682635</v>
      </c>
      <c r="V403">
        <v>252.44200000000001</v>
      </c>
      <c r="W403">
        <v>181</v>
      </c>
      <c r="X403" s="4">
        <f>(Table1[[#This Row],[2024 F &amp; R]]-Table1[[#This Row],[2023 F &amp; R]])/Table1[[#This Row],[2023 F &amp; R]]</f>
        <v>-0.28300362063365053</v>
      </c>
      <c r="Y403">
        <v>328</v>
      </c>
      <c r="Z403" t="s">
        <v>65</v>
      </c>
      <c r="AA403" t="s">
        <v>47</v>
      </c>
      <c r="AB403" t="s">
        <v>35</v>
      </c>
      <c r="AD403"/>
    </row>
    <row r="404" spans="1:30" x14ac:dyDescent="0.35">
      <c r="A404">
        <v>3403005</v>
      </c>
      <c r="B404" t="s">
        <v>959</v>
      </c>
      <c r="C404">
        <v>4206</v>
      </c>
      <c r="D404">
        <v>2239</v>
      </c>
      <c r="E404">
        <v>2239</v>
      </c>
      <c r="F404" t="s">
        <v>959</v>
      </c>
      <c r="G404">
        <v>4206</v>
      </c>
      <c r="H404" t="s">
        <v>960</v>
      </c>
      <c r="I404" t="s">
        <v>959</v>
      </c>
      <c r="J404">
        <v>4026</v>
      </c>
      <c r="K404">
        <v>16853</v>
      </c>
      <c r="L404" t="s">
        <v>33</v>
      </c>
      <c r="M404" t="s">
        <v>41</v>
      </c>
      <c r="N404" t="s">
        <v>35</v>
      </c>
      <c r="O404" t="s">
        <v>35</v>
      </c>
      <c r="P404">
        <v>302</v>
      </c>
      <c r="Q404">
        <v>302</v>
      </c>
      <c r="R404" s="4">
        <f>(Table1[[#This Row],[ADM Counts]]-Table1[[#This Row],[ADM count (PEBT DB)]])/Table1[[#This Row],[ADM Counts]]</f>
        <v>0</v>
      </c>
      <c r="S404">
        <v>85</v>
      </c>
      <c r="T404">
        <v>43</v>
      </c>
      <c r="U404" s="4">
        <f>(Table1[[#This Row],[2024 Highest Days Enrollment]]-Table1[[#This Row],[2023 Highest Days Enrollment]])/Table1[[#This Row],[2023 Highest Days Enrollment]]</f>
        <v>-0.49411764705882355</v>
      </c>
      <c r="V404">
        <v>14</v>
      </c>
      <c r="W404">
        <v>13</v>
      </c>
      <c r="X404" s="4">
        <f>(Table1[[#This Row],[2024 F &amp; R]]-Table1[[#This Row],[2023 F &amp; R]])/Table1[[#This Row],[2023 F &amp; R]]</f>
        <v>-7.1428571428571425E-2</v>
      </c>
      <c r="Y404">
        <v>69</v>
      </c>
      <c r="Z404" t="s">
        <v>961</v>
      </c>
      <c r="AA404" t="s">
        <v>37</v>
      </c>
      <c r="AB404" t="s">
        <v>35</v>
      </c>
      <c r="AD404"/>
    </row>
    <row r="405" spans="1:30" x14ac:dyDescent="0.35">
      <c r="A405">
        <v>1720001</v>
      </c>
      <c r="B405" t="s">
        <v>122</v>
      </c>
      <c r="C405">
        <v>2055</v>
      </c>
      <c r="D405">
        <v>2055</v>
      </c>
      <c r="F405" t="s">
        <v>962</v>
      </c>
      <c r="G405">
        <v>456</v>
      </c>
      <c r="H405" t="s">
        <v>963</v>
      </c>
      <c r="I405" t="s">
        <v>962</v>
      </c>
      <c r="J405">
        <v>456</v>
      </c>
      <c r="K405">
        <v>10533</v>
      </c>
      <c r="L405" t="s">
        <v>33</v>
      </c>
      <c r="M405" t="s">
        <v>41</v>
      </c>
      <c r="N405" t="s">
        <v>46</v>
      </c>
      <c r="O405" t="s">
        <v>46</v>
      </c>
      <c r="P405">
        <v>304</v>
      </c>
      <c r="Q405">
        <v>170</v>
      </c>
      <c r="R405" s="4">
        <f>(Table1[[#This Row],[ADM Counts]]-Table1[[#This Row],[ADM count (PEBT DB)]])/Table1[[#This Row],[ADM Counts]]</f>
        <v>0.44078947368421051</v>
      </c>
      <c r="S405">
        <v>205</v>
      </c>
      <c r="T405">
        <v>306</v>
      </c>
      <c r="U405" s="4">
        <f>(Table1[[#This Row],[2024 Highest Days Enrollment]]-Table1[[#This Row],[2023 Highest Days Enrollment]])/Table1[[#This Row],[2023 Highest Days Enrollment]]</f>
        <v>0.49268292682926829</v>
      </c>
      <c r="V405">
        <v>156.74299999999999</v>
      </c>
      <c r="W405">
        <v>233.96799999999999</v>
      </c>
      <c r="X405" s="4">
        <f>(Table1[[#This Row],[2024 F &amp; R]]-Table1[[#This Row],[2023 F &amp; R]])/Table1[[#This Row],[2023 F &amp; R]]</f>
        <v>0.49268547877736163</v>
      </c>
      <c r="Y405">
        <v>170</v>
      </c>
      <c r="Z405" t="s">
        <v>61</v>
      </c>
      <c r="AA405" t="s">
        <v>47</v>
      </c>
      <c r="AB405" t="s">
        <v>35</v>
      </c>
      <c r="AD405"/>
    </row>
    <row r="406" spans="1:30" x14ac:dyDescent="0.35">
      <c r="A406">
        <v>3402002</v>
      </c>
      <c r="B406" t="s">
        <v>228</v>
      </c>
      <c r="C406">
        <v>2243</v>
      </c>
      <c r="D406">
        <v>2243</v>
      </c>
      <c r="F406" t="s">
        <v>964</v>
      </c>
      <c r="G406">
        <v>1178</v>
      </c>
      <c r="H406" t="s">
        <v>965</v>
      </c>
      <c r="I406" t="s">
        <v>964</v>
      </c>
      <c r="J406">
        <v>1178</v>
      </c>
      <c r="K406">
        <v>11229</v>
      </c>
      <c r="L406" t="s">
        <v>33</v>
      </c>
      <c r="M406" t="s">
        <v>41</v>
      </c>
      <c r="N406" t="s">
        <v>35</v>
      </c>
      <c r="O406" t="s">
        <v>35</v>
      </c>
      <c r="P406">
        <v>304</v>
      </c>
      <c r="Q406">
        <v>305</v>
      </c>
      <c r="R406" s="4">
        <f>(Table1[[#This Row],[ADM Counts]]-Table1[[#This Row],[ADM count (PEBT DB)]])/Table1[[#This Row],[ADM Counts]]</f>
        <v>-3.2894736842105261E-3</v>
      </c>
      <c r="S406">
        <v>305</v>
      </c>
      <c r="T406">
        <v>289</v>
      </c>
      <c r="U406" s="4">
        <f>(Table1[[#This Row],[2024 Highest Days Enrollment]]-Table1[[#This Row],[2023 Highest Days Enrollment]])/Table1[[#This Row],[2023 Highest Days Enrollment]]</f>
        <v>-5.2459016393442623E-2</v>
      </c>
      <c r="V406">
        <v>40</v>
      </c>
      <c r="W406">
        <v>61</v>
      </c>
      <c r="X406" s="4">
        <f>(Table1[[#This Row],[2024 F &amp; R]]-Table1[[#This Row],[2023 F &amp; R]])/Table1[[#This Row],[2023 F &amp; R]]</f>
        <v>0.52500000000000002</v>
      </c>
      <c r="Y406">
        <v>42</v>
      </c>
      <c r="Z406" t="s">
        <v>65</v>
      </c>
      <c r="AA406" t="s">
        <v>37</v>
      </c>
      <c r="AB406" t="s">
        <v>35</v>
      </c>
      <c r="AD406"/>
    </row>
    <row r="407" spans="1:30" x14ac:dyDescent="0.35">
      <c r="A407">
        <v>3005001</v>
      </c>
      <c r="B407" t="s">
        <v>966</v>
      </c>
      <c r="C407">
        <v>2203</v>
      </c>
      <c r="D407">
        <v>2203</v>
      </c>
      <c r="F407" t="s">
        <v>967</v>
      </c>
      <c r="G407">
        <v>3433</v>
      </c>
      <c r="H407" t="s">
        <v>967</v>
      </c>
      <c r="I407" t="s">
        <v>967</v>
      </c>
      <c r="J407">
        <v>3433</v>
      </c>
      <c r="K407">
        <v>11120</v>
      </c>
      <c r="L407" t="s">
        <v>33</v>
      </c>
      <c r="M407" t="s">
        <v>41</v>
      </c>
      <c r="N407" t="s">
        <v>35</v>
      </c>
      <c r="O407" t="s">
        <v>35</v>
      </c>
      <c r="P407">
        <v>304</v>
      </c>
      <c r="Q407">
        <v>304</v>
      </c>
      <c r="R407" s="4">
        <f>(Table1[[#This Row],[ADM Counts]]-Table1[[#This Row],[ADM count (PEBT DB)]])/Table1[[#This Row],[ADM Counts]]</f>
        <v>0</v>
      </c>
      <c r="S407">
        <v>358</v>
      </c>
      <c r="T407">
        <v>358</v>
      </c>
      <c r="U407" s="4">
        <f>(Table1[[#This Row],[2024 Highest Days Enrollment]]-Table1[[#This Row],[2023 Highest Days Enrollment]])/Table1[[#This Row],[2023 Highest Days Enrollment]]</f>
        <v>0</v>
      </c>
      <c r="V407">
        <v>154</v>
      </c>
      <c r="W407">
        <v>141</v>
      </c>
      <c r="X407" s="4">
        <f>(Table1[[#This Row],[2024 F &amp; R]]-Table1[[#This Row],[2023 F &amp; R]])/Table1[[#This Row],[2023 F &amp; R]]</f>
        <v>-8.4415584415584416E-2</v>
      </c>
      <c r="Y407">
        <v>123</v>
      </c>
      <c r="Z407" t="s">
        <v>50</v>
      </c>
      <c r="AA407" t="s">
        <v>37</v>
      </c>
      <c r="AB407" t="s">
        <v>35</v>
      </c>
      <c r="AD407"/>
    </row>
    <row r="408" spans="1:30" x14ac:dyDescent="0.35">
      <c r="A408">
        <v>613002</v>
      </c>
      <c r="B408" t="s">
        <v>574</v>
      </c>
      <c r="C408">
        <v>1968</v>
      </c>
      <c r="D408">
        <v>1968</v>
      </c>
      <c r="F408" t="s">
        <v>968</v>
      </c>
      <c r="G408">
        <v>214</v>
      </c>
      <c r="H408" t="s">
        <v>968</v>
      </c>
      <c r="I408" t="s">
        <v>968</v>
      </c>
      <c r="J408">
        <v>214</v>
      </c>
      <c r="K408">
        <v>10371</v>
      </c>
      <c r="L408" t="s">
        <v>33</v>
      </c>
      <c r="M408" t="s">
        <v>41</v>
      </c>
      <c r="N408" t="s">
        <v>46</v>
      </c>
      <c r="O408" t="s">
        <v>46</v>
      </c>
      <c r="P408">
        <v>305</v>
      </c>
      <c r="Q408">
        <v>322</v>
      </c>
      <c r="R408" s="4">
        <f>(Table1[[#This Row],[ADM Counts]]-Table1[[#This Row],[ADM count (PEBT DB)]])/Table1[[#This Row],[ADM Counts]]</f>
        <v>-5.5737704918032788E-2</v>
      </c>
      <c r="S408">
        <v>299</v>
      </c>
      <c r="T408">
        <v>321</v>
      </c>
      <c r="U408" s="4">
        <f>(Table1[[#This Row],[2024 Highest Days Enrollment]]-Table1[[#This Row],[2023 Highest Days Enrollment]])/Table1[[#This Row],[2023 Highest Days Enrollment]]</f>
        <v>7.3578595317725759E-2</v>
      </c>
      <c r="V408">
        <v>213.035</v>
      </c>
      <c r="W408">
        <v>230.029</v>
      </c>
      <c r="X408" s="4">
        <f>(Table1[[#This Row],[2024 F &amp; R]]-Table1[[#This Row],[2023 F &amp; R]])/Table1[[#This Row],[2023 F &amp; R]]</f>
        <v>7.9770929659445627E-2</v>
      </c>
      <c r="Y408">
        <v>322</v>
      </c>
      <c r="Z408" t="s">
        <v>153</v>
      </c>
      <c r="AA408" t="s">
        <v>47</v>
      </c>
      <c r="AB408" t="s">
        <v>35</v>
      </c>
      <c r="AD408"/>
    </row>
    <row r="409" spans="1:30" x14ac:dyDescent="0.35">
      <c r="A409">
        <v>2419004</v>
      </c>
      <c r="B409" t="s">
        <v>535</v>
      </c>
      <c r="C409">
        <v>2142</v>
      </c>
      <c r="D409">
        <v>2142</v>
      </c>
      <c r="F409" t="s">
        <v>969</v>
      </c>
      <c r="G409">
        <v>760</v>
      </c>
      <c r="H409" t="s">
        <v>970</v>
      </c>
      <c r="I409" t="s">
        <v>969</v>
      </c>
      <c r="J409">
        <v>760</v>
      </c>
      <c r="K409">
        <v>10883</v>
      </c>
      <c r="L409" t="s">
        <v>33</v>
      </c>
      <c r="M409" t="s">
        <v>41</v>
      </c>
      <c r="N409" t="s">
        <v>46</v>
      </c>
      <c r="O409" t="s">
        <v>46</v>
      </c>
      <c r="P409">
        <v>305</v>
      </c>
      <c r="Q409">
        <v>305</v>
      </c>
      <c r="R409" s="4">
        <f>(Table1[[#This Row],[ADM Counts]]-Table1[[#This Row],[ADM count (PEBT DB)]])/Table1[[#This Row],[ADM Counts]]</f>
        <v>0</v>
      </c>
      <c r="S409">
        <v>335</v>
      </c>
      <c r="T409">
        <v>319</v>
      </c>
      <c r="U409" s="4">
        <f>(Table1[[#This Row],[2024 Highest Days Enrollment]]-Table1[[#This Row],[2023 Highest Days Enrollment]])/Table1[[#This Row],[2023 Highest Days Enrollment]]</f>
        <v>-4.7761194029850747E-2</v>
      </c>
      <c r="V409">
        <v>255.071</v>
      </c>
      <c r="W409">
        <v>209.71100000000001</v>
      </c>
      <c r="X409" s="4">
        <f>(Table1[[#This Row],[2024 F &amp; R]]-Table1[[#This Row],[2023 F &amp; R]])/Table1[[#This Row],[2023 F &amp; R]]</f>
        <v>-0.17783283869981292</v>
      </c>
      <c r="Y409">
        <v>305</v>
      </c>
      <c r="Z409" t="s">
        <v>65</v>
      </c>
      <c r="AA409" t="s">
        <v>47</v>
      </c>
      <c r="AB409" t="s">
        <v>35</v>
      </c>
      <c r="AD409"/>
    </row>
    <row r="410" spans="1:30" x14ac:dyDescent="0.35">
      <c r="A410">
        <v>2616011</v>
      </c>
      <c r="B410" t="s">
        <v>357</v>
      </c>
      <c r="C410">
        <v>2180</v>
      </c>
      <c r="D410">
        <v>2180</v>
      </c>
      <c r="F410" t="s">
        <v>971</v>
      </c>
      <c r="G410">
        <v>873</v>
      </c>
      <c r="H410" t="s">
        <v>972</v>
      </c>
      <c r="I410" t="s">
        <v>971</v>
      </c>
      <c r="J410">
        <v>873</v>
      </c>
      <c r="K410">
        <v>11040</v>
      </c>
      <c r="L410" t="s">
        <v>33</v>
      </c>
      <c r="M410" t="s">
        <v>41</v>
      </c>
      <c r="N410" t="s">
        <v>35</v>
      </c>
      <c r="O410" t="s">
        <v>46</v>
      </c>
      <c r="P410">
        <v>305</v>
      </c>
      <c r="Q410">
        <v>310</v>
      </c>
      <c r="R410" s="4">
        <f>(Table1[[#This Row],[ADM Counts]]-Table1[[#This Row],[ADM count (PEBT DB)]])/Table1[[#This Row],[ADM Counts]]</f>
        <v>-1.6393442622950821E-2</v>
      </c>
      <c r="S410">
        <v>309</v>
      </c>
      <c r="T410">
        <v>305</v>
      </c>
      <c r="U410" s="4">
        <f>(Table1[[#This Row],[2024 Highest Days Enrollment]]-Table1[[#This Row],[2023 Highest Days Enrollment]])/Table1[[#This Row],[2023 Highest Days Enrollment]]</f>
        <v>-1.2944983818770227E-2</v>
      </c>
      <c r="V410">
        <v>51</v>
      </c>
      <c r="W410">
        <v>196.88</v>
      </c>
      <c r="X410" s="4">
        <f>(Table1[[#This Row],[2024 F &amp; R]]-Table1[[#This Row],[2023 F &amp; R]])/Table1[[#This Row],[2023 F &amp; R]]</f>
        <v>2.8603921568627451</v>
      </c>
      <c r="Y410">
        <v>57</v>
      </c>
      <c r="Z410" t="s">
        <v>65</v>
      </c>
      <c r="AA410" t="s">
        <v>37</v>
      </c>
      <c r="AB410" t="s">
        <v>35</v>
      </c>
      <c r="AD410"/>
    </row>
    <row r="411" spans="1:30" x14ac:dyDescent="0.35">
      <c r="A411">
        <v>3625001</v>
      </c>
      <c r="B411" t="s">
        <v>872</v>
      </c>
      <c r="C411">
        <v>2251</v>
      </c>
      <c r="D411">
        <v>2251</v>
      </c>
      <c r="F411" t="s">
        <v>973</v>
      </c>
      <c r="G411">
        <v>1213</v>
      </c>
      <c r="H411" t="s">
        <v>974</v>
      </c>
      <c r="I411" t="s">
        <v>973</v>
      </c>
      <c r="J411">
        <v>1213</v>
      </c>
      <c r="K411">
        <v>11328</v>
      </c>
      <c r="L411" t="s">
        <v>33</v>
      </c>
      <c r="M411" t="s">
        <v>41</v>
      </c>
      <c r="N411" t="s">
        <v>35</v>
      </c>
      <c r="O411" t="s">
        <v>35</v>
      </c>
      <c r="P411">
        <v>306</v>
      </c>
      <c r="Q411">
        <v>306</v>
      </c>
      <c r="R411" s="4">
        <f>(Table1[[#This Row],[ADM Counts]]-Table1[[#This Row],[ADM count (PEBT DB)]])/Table1[[#This Row],[ADM Counts]]</f>
        <v>0</v>
      </c>
      <c r="S411">
        <v>390</v>
      </c>
      <c r="T411">
        <v>369</v>
      </c>
      <c r="U411" s="4">
        <f>(Table1[[#This Row],[2024 Highest Days Enrollment]]-Table1[[#This Row],[2023 Highest Days Enrollment]])/Table1[[#This Row],[2023 Highest Days Enrollment]]</f>
        <v>-5.3846153846153849E-2</v>
      </c>
      <c r="V411">
        <v>86</v>
      </c>
      <c r="W411">
        <v>144</v>
      </c>
      <c r="X411" s="4">
        <f>(Table1[[#This Row],[2024 F &amp; R]]-Table1[[#This Row],[2023 F &amp; R]])/Table1[[#This Row],[2023 F &amp; R]]</f>
        <v>0.67441860465116277</v>
      </c>
      <c r="Y411">
        <v>81</v>
      </c>
      <c r="Z411" t="s">
        <v>321</v>
      </c>
      <c r="AA411" t="s">
        <v>37</v>
      </c>
      <c r="AB411" t="s">
        <v>35</v>
      </c>
      <c r="AD411"/>
    </row>
    <row r="412" spans="1:30" x14ac:dyDescent="0.35">
      <c r="A412">
        <v>2219006</v>
      </c>
      <c r="B412" t="s">
        <v>307</v>
      </c>
      <c r="C412">
        <v>3505</v>
      </c>
      <c r="D412">
        <v>3505</v>
      </c>
      <c r="E412">
        <v>2101</v>
      </c>
      <c r="F412" t="s">
        <v>975</v>
      </c>
      <c r="G412">
        <v>3505</v>
      </c>
      <c r="H412" t="s">
        <v>976</v>
      </c>
      <c r="I412" t="s">
        <v>977</v>
      </c>
      <c r="J412">
        <v>3505</v>
      </c>
      <c r="K412">
        <v>15293</v>
      </c>
      <c r="L412" t="s">
        <v>33</v>
      </c>
      <c r="M412" t="s">
        <v>34</v>
      </c>
      <c r="N412" t="s">
        <v>35</v>
      </c>
      <c r="O412" t="s">
        <v>46</v>
      </c>
      <c r="P412">
        <v>306</v>
      </c>
      <c r="Q412">
        <v>306</v>
      </c>
      <c r="R412" s="4">
        <f>(Table1[[#This Row],[ADM Counts]]-Table1[[#This Row],[ADM count (PEBT DB)]])/Table1[[#This Row],[ADM Counts]]</f>
        <v>0</v>
      </c>
      <c r="S412">
        <v>246</v>
      </c>
      <c r="T412">
        <v>150</v>
      </c>
      <c r="U412" s="4">
        <f>(Table1[[#This Row],[2024 Highest Days Enrollment]]-Table1[[#This Row],[2023 Highest Days Enrollment]])/Table1[[#This Row],[2023 Highest Days Enrollment]]</f>
        <v>-0.3902439024390244</v>
      </c>
      <c r="V412">
        <v>155</v>
      </c>
      <c r="W412">
        <v>105.55500000000001</v>
      </c>
      <c r="X412" s="4">
        <f>(Table1[[#This Row],[2024 F &amp; R]]-Table1[[#This Row],[2023 F &amp; R]])/Table1[[#This Row],[2023 F &amp; R]]</f>
        <v>-0.31899999999999995</v>
      </c>
      <c r="Y412">
        <v>79</v>
      </c>
      <c r="Z412" t="s">
        <v>264</v>
      </c>
      <c r="AA412" t="s">
        <v>37</v>
      </c>
      <c r="AB412" t="s">
        <v>35</v>
      </c>
      <c r="AD412"/>
    </row>
    <row r="413" spans="1:30" x14ac:dyDescent="0.35">
      <c r="A413">
        <v>2616011</v>
      </c>
      <c r="B413" t="s">
        <v>357</v>
      </c>
      <c r="C413">
        <v>2180</v>
      </c>
      <c r="D413">
        <v>2180</v>
      </c>
      <c r="F413" t="s">
        <v>978</v>
      </c>
      <c r="G413">
        <v>1299</v>
      </c>
      <c r="H413" t="s">
        <v>979</v>
      </c>
      <c r="I413" t="s">
        <v>978</v>
      </c>
      <c r="J413">
        <v>1299</v>
      </c>
      <c r="K413">
        <v>11046</v>
      </c>
      <c r="L413" t="s">
        <v>33</v>
      </c>
      <c r="M413" t="s">
        <v>41</v>
      </c>
      <c r="N413" t="s">
        <v>35</v>
      </c>
      <c r="O413" t="s">
        <v>46</v>
      </c>
      <c r="P413">
        <v>308</v>
      </c>
      <c r="Q413">
        <v>308</v>
      </c>
      <c r="R413" s="4">
        <f>(Table1[[#This Row],[ADM Counts]]-Table1[[#This Row],[ADM count (PEBT DB)]])/Table1[[#This Row],[ADM Counts]]</f>
        <v>0</v>
      </c>
      <c r="S413">
        <v>298</v>
      </c>
      <c r="T413">
        <v>286</v>
      </c>
      <c r="U413" s="4">
        <f>(Table1[[#This Row],[2024 Highest Days Enrollment]]-Table1[[#This Row],[2023 Highest Days Enrollment]])/Table1[[#This Row],[2023 Highest Days Enrollment]]</f>
        <v>-4.0268456375838924E-2</v>
      </c>
      <c r="V413">
        <v>38</v>
      </c>
      <c r="W413">
        <v>185.29900000000001</v>
      </c>
      <c r="X413" s="4">
        <f>(Table1[[#This Row],[2024 F &amp; R]]-Table1[[#This Row],[2023 F &amp; R]])/Table1[[#This Row],[2023 F &amp; R]]</f>
        <v>3.8762894736842108</v>
      </c>
      <c r="Y413">
        <v>54</v>
      </c>
      <c r="Z413" t="s">
        <v>65</v>
      </c>
      <c r="AA413" t="s">
        <v>37</v>
      </c>
      <c r="AB413" t="s">
        <v>35</v>
      </c>
      <c r="AD413"/>
    </row>
    <row r="414" spans="1:30" x14ac:dyDescent="0.35">
      <c r="A414">
        <v>603004</v>
      </c>
      <c r="B414" t="s">
        <v>89</v>
      </c>
      <c r="C414">
        <v>1965</v>
      </c>
      <c r="D414">
        <v>1965</v>
      </c>
      <c r="F414" t="s">
        <v>980</v>
      </c>
      <c r="G414">
        <v>192</v>
      </c>
      <c r="H414" t="s">
        <v>981</v>
      </c>
      <c r="I414" t="s">
        <v>980</v>
      </c>
      <c r="J414">
        <v>192</v>
      </c>
      <c r="K414">
        <v>10359</v>
      </c>
      <c r="L414" t="s">
        <v>33</v>
      </c>
      <c r="M414" t="s">
        <v>41</v>
      </c>
      <c r="N414" t="s">
        <v>46</v>
      </c>
      <c r="O414" t="s">
        <v>46</v>
      </c>
      <c r="P414">
        <v>309</v>
      </c>
      <c r="Q414">
        <v>232</v>
      </c>
      <c r="R414" s="4">
        <f>(Table1[[#This Row],[ADM Counts]]-Table1[[#This Row],[ADM count (PEBT DB)]])/Table1[[#This Row],[ADM Counts]]</f>
        <v>0.24919093851132687</v>
      </c>
      <c r="S414">
        <v>228</v>
      </c>
      <c r="T414">
        <v>246</v>
      </c>
      <c r="U414" s="4">
        <f>(Table1[[#This Row],[2024 Highest Days Enrollment]]-Table1[[#This Row],[2023 Highest Days Enrollment]])/Table1[[#This Row],[2023 Highest Days Enrollment]]</f>
        <v>7.8947368421052627E-2</v>
      </c>
      <c r="V414">
        <v>158.93899999999999</v>
      </c>
      <c r="W414">
        <v>171.48699999999999</v>
      </c>
      <c r="X414" s="4">
        <f>(Table1[[#This Row],[2024 F &amp; R]]-Table1[[#This Row],[2023 F &amp; R]])/Table1[[#This Row],[2023 F &amp; R]]</f>
        <v>7.8948527422470272E-2</v>
      </c>
      <c r="Y414">
        <v>232</v>
      </c>
      <c r="Z414" t="s">
        <v>150</v>
      </c>
      <c r="AA414" t="s">
        <v>47</v>
      </c>
      <c r="AB414" t="s">
        <v>35</v>
      </c>
      <c r="AD414"/>
    </row>
    <row r="415" spans="1:30" x14ac:dyDescent="0.35">
      <c r="A415">
        <v>2219001</v>
      </c>
      <c r="B415" t="s">
        <v>719</v>
      </c>
      <c r="C415">
        <v>2104</v>
      </c>
      <c r="D415">
        <v>2104</v>
      </c>
      <c r="F415" t="s">
        <v>982</v>
      </c>
      <c r="G415">
        <v>683</v>
      </c>
      <c r="H415" t="s">
        <v>982</v>
      </c>
      <c r="I415" t="s">
        <v>982</v>
      </c>
      <c r="J415">
        <v>683</v>
      </c>
      <c r="K415">
        <v>10774</v>
      </c>
      <c r="L415" t="s">
        <v>33</v>
      </c>
      <c r="M415" t="s">
        <v>41</v>
      </c>
      <c r="N415" t="s">
        <v>46</v>
      </c>
      <c r="O415" t="s">
        <v>46</v>
      </c>
      <c r="P415">
        <v>309</v>
      </c>
      <c r="Q415">
        <v>312</v>
      </c>
      <c r="R415" s="4">
        <f>(Table1[[#This Row],[ADM Counts]]-Table1[[#This Row],[ADM count (PEBT DB)]])/Table1[[#This Row],[ADM Counts]]</f>
        <v>-9.7087378640776691E-3</v>
      </c>
      <c r="S415">
        <v>318</v>
      </c>
      <c r="T415">
        <v>294</v>
      </c>
      <c r="U415" s="4">
        <f>(Table1[[#This Row],[2024 Highest Days Enrollment]]-Table1[[#This Row],[2023 Highest Days Enrollment]])/Table1[[#This Row],[2023 Highest Days Enrollment]]</f>
        <v>-7.5471698113207544E-2</v>
      </c>
      <c r="V415">
        <v>214.03</v>
      </c>
      <c r="W415">
        <v>200.95400000000001</v>
      </c>
      <c r="X415" s="4">
        <f>(Table1[[#This Row],[2024 F &amp; R]]-Table1[[#This Row],[2023 F &amp; R]])/Table1[[#This Row],[2023 F &amp; R]]</f>
        <v>-6.1094239125356227E-2</v>
      </c>
      <c r="Y415">
        <v>312</v>
      </c>
      <c r="Z415" t="s">
        <v>97</v>
      </c>
      <c r="AA415" t="s">
        <v>47</v>
      </c>
      <c r="AB415" t="s">
        <v>35</v>
      </c>
      <c r="AD415"/>
    </row>
    <row r="416" spans="1:30" x14ac:dyDescent="0.35">
      <c r="A416">
        <v>2603006</v>
      </c>
      <c r="B416" t="s">
        <v>983</v>
      </c>
      <c r="C416">
        <v>2185</v>
      </c>
      <c r="D416">
        <v>2185</v>
      </c>
      <c r="F416" t="s">
        <v>984</v>
      </c>
      <c r="G416">
        <v>966</v>
      </c>
      <c r="H416" t="s">
        <v>985</v>
      </c>
      <c r="I416" t="s">
        <v>984</v>
      </c>
      <c r="J416">
        <v>966</v>
      </c>
      <c r="K416">
        <v>10928</v>
      </c>
      <c r="L416" t="s">
        <v>33</v>
      </c>
      <c r="M416" t="s">
        <v>41</v>
      </c>
      <c r="N416" t="s">
        <v>46</v>
      </c>
      <c r="O416" t="s">
        <v>46</v>
      </c>
      <c r="P416">
        <v>309</v>
      </c>
      <c r="Q416">
        <v>299</v>
      </c>
      <c r="R416" s="4">
        <f>(Table1[[#This Row],[ADM Counts]]-Table1[[#This Row],[ADM count (PEBT DB)]])/Table1[[#This Row],[ADM Counts]]</f>
        <v>3.2362459546925564E-2</v>
      </c>
      <c r="S416">
        <v>292</v>
      </c>
      <c r="T416">
        <v>306</v>
      </c>
      <c r="U416" s="4">
        <f>(Table1[[#This Row],[2024 Highest Days Enrollment]]-Table1[[#This Row],[2023 Highest Days Enrollment]])/Table1[[#This Row],[2023 Highest Days Enrollment]]</f>
        <v>4.7945205479452052E-2</v>
      </c>
      <c r="V416">
        <v>204.07900000000001</v>
      </c>
      <c r="W416">
        <v>214.751</v>
      </c>
      <c r="X416" s="4">
        <f>(Table1[[#This Row],[2024 F &amp; R]]-Table1[[#This Row],[2023 F &amp; R]])/Table1[[#This Row],[2023 F &amp; R]]</f>
        <v>5.229347458582214E-2</v>
      </c>
      <c r="Y416">
        <v>299</v>
      </c>
      <c r="Z416" t="s">
        <v>65</v>
      </c>
      <c r="AA416" t="s">
        <v>47</v>
      </c>
      <c r="AB416" t="s">
        <v>35</v>
      </c>
      <c r="AD416"/>
    </row>
    <row r="417" spans="1:30" x14ac:dyDescent="0.35">
      <c r="A417">
        <v>3601002</v>
      </c>
      <c r="B417" t="s">
        <v>387</v>
      </c>
      <c r="C417">
        <v>2252</v>
      </c>
      <c r="D417">
        <v>2252</v>
      </c>
      <c r="F417" t="s">
        <v>986</v>
      </c>
      <c r="G417">
        <v>1208</v>
      </c>
      <c r="H417" t="s">
        <v>987</v>
      </c>
      <c r="I417" t="s">
        <v>986</v>
      </c>
      <c r="J417">
        <v>1208</v>
      </c>
      <c r="K417">
        <v>10161</v>
      </c>
      <c r="L417" t="s">
        <v>33</v>
      </c>
      <c r="M417" t="s">
        <v>41</v>
      </c>
      <c r="N417" t="s">
        <v>35</v>
      </c>
      <c r="O417" t="s">
        <v>35</v>
      </c>
      <c r="P417">
        <v>309</v>
      </c>
      <c r="Q417">
        <v>314</v>
      </c>
      <c r="R417" s="4">
        <f>(Table1[[#This Row],[ADM Counts]]-Table1[[#This Row],[ADM count (PEBT DB)]])/Table1[[#This Row],[ADM Counts]]</f>
        <v>-1.6181229773462782E-2</v>
      </c>
      <c r="S417">
        <v>318</v>
      </c>
      <c r="T417">
        <v>318</v>
      </c>
      <c r="U417" s="4">
        <f>(Table1[[#This Row],[2024 Highest Days Enrollment]]-Table1[[#This Row],[2023 Highest Days Enrollment]])/Table1[[#This Row],[2023 Highest Days Enrollment]]</f>
        <v>0</v>
      </c>
      <c r="V417">
        <v>132</v>
      </c>
      <c r="W417">
        <v>168</v>
      </c>
      <c r="X417" s="4">
        <f>(Table1[[#This Row],[2024 F &amp; R]]-Table1[[#This Row],[2023 F &amp; R]])/Table1[[#This Row],[2023 F &amp; R]]</f>
        <v>0.27272727272727271</v>
      </c>
      <c r="Y417">
        <v>60</v>
      </c>
      <c r="Z417" t="s">
        <v>65</v>
      </c>
      <c r="AA417" t="s">
        <v>37</v>
      </c>
      <c r="AB417" t="s">
        <v>35</v>
      </c>
      <c r="AD417"/>
    </row>
    <row r="418" spans="1:30" x14ac:dyDescent="0.35">
      <c r="A418">
        <v>2407001</v>
      </c>
      <c r="B418" t="s">
        <v>505</v>
      </c>
      <c r="C418">
        <v>2137</v>
      </c>
      <c r="D418">
        <v>2137</v>
      </c>
      <c r="F418" t="s">
        <v>988</v>
      </c>
      <c r="G418">
        <v>808</v>
      </c>
      <c r="H418" t="s">
        <v>988</v>
      </c>
      <c r="I418" t="s">
        <v>988</v>
      </c>
      <c r="J418">
        <v>808</v>
      </c>
      <c r="K418">
        <v>10073</v>
      </c>
      <c r="L418" t="s">
        <v>33</v>
      </c>
      <c r="M418" t="s">
        <v>41</v>
      </c>
      <c r="N418" t="s">
        <v>46</v>
      </c>
      <c r="O418" t="s">
        <v>46</v>
      </c>
      <c r="P418">
        <v>310</v>
      </c>
      <c r="Q418">
        <v>317</v>
      </c>
      <c r="R418" s="4">
        <f>(Table1[[#This Row],[ADM Counts]]-Table1[[#This Row],[ADM count (PEBT DB)]])/Table1[[#This Row],[ADM Counts]]</f>
        <v>-2.2580645161290321E-2</v>
      </c>
      <c r="S418">
        <v>322</v>
      </c>
      <c r="T418">
        <v>319</v>
      </c>
      <c r="U418" s="4">
        <f>(Table1[[#This Row],[2024 Highest Days Enrollment]]-Table1[[#This Row],[2023 Highest Days Enrollment]])/Table1[[#This Row],[2023 Highest Days Enrollment]]</f>
        <v>-9.316770186335404E-3</v>
      </c>
      <c r="V418">
        <v>237.411</v>
      </c>
      <c r="W418">
        <v>313.48099999999999</v>
      </c>
      <c r="X418" s="4">
        <f>(Table1[[#This Row],[2024 F &amp; R]]-Table1[[#This Row],[2023 F &amp; R]])/Table1[[#This Row],[2023 F &amp; R]]</f>
        <v>0.3204148080754472</v>
      </c>
      <c r="Y418">
        <v>317</v>
      </c>
      <c r="Z418" t="s">
        <v>61</v>
      </c>
      <c r="AA418" t="s">
        <v>47</v>
      </c>
      <c r="AB418" t="s">
        <v>35</v>
      </c>
      <c r="AD418"/>
    </row>
    <row r="419" spans="1:30" x14ac:dyDescent="0.35">
      <c r="A419">
        <v>2616011</v>
      </c>
      <c r="B419" t="s">
        <v>357</v>
      </c>
      <c r="C419">
        <v>2180</v>
      </c>
      <c r="D419">
        <v>2180</v>
      </c>
      <c r="F419" t="s">
        <v>989</v>
      </c>
      <c r="G419">
        <v>886</v>
      </c>
      <c r="H419" t="s">
        <v>990</v>
      </c>
      <c r="I419" t="s">
        <v>989</v>
      </c>
      <c r="J419">
        <v>886</v>
      </c>
      <c r="K419">
        <v>11049</v>
      </c>
      <c r="L419" t="s">
        <v>33</v>
      </c>
      <c r="M419" t="s">
        <v>41</v>
      </c>
      <c r="N419" t="s">
        <v>35</v>
      </c>
      <c r="O419" t="s">
        <v>46</v>
      </c>
      <c r="P419">
        <v>310</v>
      </c>
      <c r="Q419">
        <v>312</v>
      </c>
      <c r="R419" s="4">
        <f>(Table1[[#This Row],[ADM Counts]]-Table1[[#This Row],[ADM count (PEBT DB)]])/Table1[[#This Row],[ADM Counts]]</f>
        <v>-6.4516129032258064E-3</v>
      </c>
      <c r="S419">
        <v>312</v>
      </c>
      <c r="T419">
        <v>305</v>
      </c>
      <c r="U419" s="4">
        <f>(Table1[[#This Row],[2024 Highest Days Enrollment]]-Table1[[#This Row],[2023 Highest Days Enrollment]])/Table1[[#This Row],[2023 Highest Days Enrollment]]</f>
        <v>-2.2435897435897436E-2</v>
      </c>
      <c r="V419">
        <v>79</v>
      </c>
      <c r="W419">
        <v>197.524</v>
      </c>
      <c r="X419" s="4">
        <f>(Table1[[#This Row],[2024 F &amp; R]]-Table1[[#This Row],[2023 F &amp; R]])/Table1[[#This Row],[2023 F &amp; R]]</f>
        <v>1.5003037974683544</v>
      </c>
      <c r="Y419">
        <v>87</v>
      </c>
      <c r="Z419" t="s">
        <v>189</v>
      </c>
      <c r="AA419" t="s">
        <v>37</v>
      </c>
      <c r="AB419" t="s">
        <v>35</v>
      </c>
      <c r="AD419"/>
    </row>
    <row r="420" spans="1:30" x14ac:dyDescent="0.35">
      <c r="A420">
        <v>2616011</v>
      </c>
      <c r="B420" t="s">
        <v>357</v>
      </c>
      <c r="C420">
        <v>2180</v>
      </c>
      <c r="D420">
        <v>2180</v>
      </c>
      <c r="F420" t="s">
        <v>991</v>
      </c>
      <c r="G420">
        <v>1364</v>
      </c>
      <c r="H420" t="s">
        <v>992</v>
      </c>
      <c r="I420" t="s">
        <v>991</v>
      </c>
      <c r="J420">
        <v>1364</v>
      </c>
      <c r="K420">
        <v>11012</v>
      </c>
      <c r="L420" t="s">
        <v>33</v>
      </c>
      <c r="M420" t="s">
        <v>41</v>
      </c>
      <c r="N420" t="s">
        <v>35</v>
      </c>
      <c r="O420" t="s">
        <v>46</v>
      </c>
      <c r="P420">
        <v>310</v>
      </c>
      <c r="Q420">
        <v>313</v>
      </c>
      <c r="R420" s="4">
        <f>(Table1[[#This Row],[ADM Counts]]-Table1[[#This Row],[ADM count (PEBT DB)]])/Table1[[#This Row],[ADM Counts]]</f>
        <v>-9.6774193548387101E-3</v>
      </c>
      <c r="S420">
        <v>312</v>
      </c>
      <c r="T420">
        <v>308</v>
      </c>
      <c r="U420" s="4">
        <f>(Table1[[#This Row],[2024 Highest Days Enrollment]]-Table1[[#This Row],[2023 Highest Days Enrollment]])/Table1[[#This Row],[2023 Highest Days Enrollment]]</f>
        <v>-1.282051282051282E-2</v>
      </c>
      <c r="V420">
        <v>62</v>
      </c>
      <c r="W420">
        <v>198.81100000000001</v>
      </c>
      <c r="X420" s="4">
        <f>(Table1[[#This Row],[2024 F &amp; R]]-Table1[[#This Row],[2023 F &amp; R]])/Table1[[#This Row],[2023 F &amp; R]]</f>
        <v>2.2066290322580646</v>
      </c>
      <c r="Y420">
        <v>83</v>
      </c>
      <c r="Z420" t="s">
        <v>36</v>
      </c>
      <c r="AA420" t="s">
        <v>37</v>
      </c>
      <c r="AB420" t="s">
        <v>35</v>
      </c>
      <c r="AD420"/>
    </row>
    <row r="421" spans="1:30" x14ac:dyDescent="0.35">
      <c r="A421">
        <v>303003</v>
      </c>
      <c r="B421" t="s">
        <v>944</v>
      </c>
      <c r="C421">
        <v>1929</v>
      </c>
      <c r="D421">
        <v>1929</v>
      </c>
      <c r="F421" t="s">
        <v>993</v>
      </c>
      <c r="G421">
        <v>4435</v>
      </c>
      <c r="H421" t="s">
        <v>893</v>
      </c>
      <c r="I421" t="s">
        <v>994</v>
      </c>
      <c r="J421">
        <v>4435</v>
      </c>
      <c r="K421">
        <v>13753</v>
      </c>
      <c r="L421" t="s">
        <v>33</v>
      </c>
      <c r="M421" t="s">
        <v>41</v>
      </c>
      <c r="N421" t="s">
        <v>35</v>
      </c>
      <c r="O421" t="s">
        <v>35</v>
      </c>
      <c r="P421">
        <v>310</v>
      </c>
      <c r="Q421">
        <v>316</v>
      </c>
      <c r="R421" s="4">
        <f>(Table1[[#This Row],[ADM Counts]]-Table1[[#This Row],[ADM count (PEBT DB)]])/Table1[[#This Row],[ADM Counts]]</f>
        <v>-1.935483870967742E-2</v>
      </c>
      <c r="S421">
        <v>199</v>
      </c>
      <c r="T421">
        <v>370</v>
      </c>
      <c r="U421" s="4">
        <f>(Table1[[#This Row],[2024 Highest Days Enrollment]]-Table1[[#This Row],[2023 Highest Days Enrollment]])/Table1[[#This Row],[2023 Highest Days Enrollment]]</f>
        <v>0.85929648241206025</v>
      </c>
      <c r="V421">
        <v>118</v>
      </c>
      <c r="W421">
        <v>196</v>
      </c>
      <c r="X421" s="4">
        <f>(Table1[[#This Row],[2024 F &amp; R]]-Table1[[#This Row],[2023 F &amp; R]])/Table1[[#This Row],[2023 F &amp; R]]</f>
        <v>0.66101694915254239</v>
      </c>
      <c r="Y421">
        <v>142</v>
      </c>
      <c r="Z421" t="s">
        <v>42</v>
      </c>
      <c r="AA421" t="s">
        <v>37</v>
      </c>
      <c r="AB421" t="s">
        <v>35</v>
      </c>
      <c r="AD421"/>
    </row>
    <row r="422" spans="1:30" x14ac:dyDescent="0.35">
      <c r="A422">
        <v>2019007</v>
      </c>
      <c r="B422" t="s">
        <v>109</v>
      </c>
      <c r="C422">
        <v>2083</v>
      </c>
      <c r="D422">
        <v>2083</v>
      </c>
      <c r="F422" t="s">
        <v>995</v>
      </c>
      <c r="G422">
        <v>545</v>
      </c>
      <c r="H422" t="s">
        <v>996</v>
      </c>
      <c r="I422" t="s">
        <v>995</v>
      </c>
      <c r="J422">
        <v>545</v>
      </c>
      <c r="K422">
        <v>10702</v>
      </c>
      <c r="L422" t="s">
        <v>33</v>
      </c>
      <c r="M422" t="s">
        <v>41</v>
      </c>
      <c r="N422" t="s">
        <v>46</v>
      </c>
      <c r="O422" t="s">
        <v>46</v>
      </c>
      <c r="P422">
        <v>311</v>
      </c>
      <c r="Q422">
        <v>311</v>
      </c>
      <c r="R422" s="4">
        <f>(Table1[[#This Row],[ADM Counts]]-Table1[[#This Row],[ADM count (PEBT DB)]])/Table1[[#This Row],[ADM Counts]]</f>
        <v>0</v>
      </c>
      <c r="S422">
        <v>324</v>
      </c>
      <c r="T422">
        <v>337</v>
      </c>
      <c r="U422" s="4">
        <f>(Table1[[#This Row],[2024 Highest Days Enrollment]]-Table1[[#This Row],[2023 Highest Days Enrollment]])/Table1[[#This Row],[2023 Highest Days Enrollment]]</f>
        <v>4.0123456790123455E-2</v>
      </c>
      <c r="V422">
        <v>196.202</v>
      </c>
      <c r="W422">
        <v>205.084</v>
      </c>
      <c r="X422" s="4">
        <f>(Table1[[#This Row],[2024 F &amp; R]]-Table1[[#This Row],[2023 F &amp; R]])/Table1[[#This Row],[2023 F &amp; R]]</f>
        <v>4.5269671053302235E-2</v>
      </c>
      <c r="Y422">
        <v>311</v>
      </c>
      <c r="Z422" t="s">
        <v>65</v>
      </c>
      <c r="AA422" t="s">
        <v>47</v>
      </c>
      <c r="AB422" t="s">
        <v>35</v>
      </c>
      <c r="AD422"/>
    </row>
    <row r="423" spans="1:30" x14ac:dyDescent="0.35">
      <c r="A423">
        <v>2616011</v>
      </c>
      <c r="B423" t="s">
        <v>357</v>
      </c>
      <c r="C423">
        <v>2180</v>
      </c>
      <c r="D423">
        <v>2180</v>
      </c>
      <c r="F423" t="s">
        <v>997</v>
      </c>
      <c r="G423">
        <v>892</v>
      </c>
      <c r="H423" t="s">
        <v>998</v>
      </c>
      <c r="I423" t="s">
        <v>997</v>
      </c>
      <c r="J423">
        <v>892</v>
      </c>
      <c r="K423">
        <v>11054</v>
      </c>
      <c r="L423" t="s">
        <v>33</v>
      </c>
      <c r="M423" t="s">
        <v>41</v>
      </c>
      <c r="N423" t="s">
        <v>35</v>
      </c>
      <c r="O423" t="s">
        <v>35</v>
      </c>
      <c r="P423">
        <v>311</v>
      </c>
      <c r="Q423">
        <v>310</v>
      </c>
      <c r="R423" s="4">
        <f>(Table1[[#This Row],[ADM Counts]]-Table1[[#This Row],[ADM count (PEBT DB)]])/Table1[[#This Row],[ADM Counts]]</f>
        <v>3.2154340836012861E-3</v>
      </c>
      <c r="S423">
        <v>309</v>
      </c>
      <c r="T423">
        <v>306</v>
      </c>
      <c r="U423" s="4">
        <f>(Table1[[#This Row],[2024 Highest Days Enrollment]]-Table1[[#This Row],[2023 Highest Days Enrollment]])/Table1[[#This Row],[2023 Highest Days Enrollment]]</f>
        <v>-9.7087378640776691E-3</v>
      </c>
      <c r="V423">
        <v>28</v>
      </c>
      <c r="W423">
        <v>39</v>
      </c>
      <c r="X423" s="4">
        <f>(Table1[[#This Row],[2024 F &amp; R]]-Table1[[#This Row],[2023 F &amp; R]])/Table1[[#This Row],[2023 F &amp; R]]</f>
        <v>0.39285714285714285</v>
      </c>
      <c r="Y423">
        <v>36</v>
      </c>
      <c r="Z423" t="s">
        <v>65</v>
      </c>
      <c r="AA423" t="s">
        <v>37</v>
      </c>
      <c r="AB423" t="s">
        <v>35</v>
      </c>
      <c r="AD423"/>
    </row>
    <row r="424" spans="1:30" x14ac:dyDescent="0.35">
      <c r="A424">
        <v>411001</v>
      </c>
      <c r="B424" t="s">
        <v>309</v>
      </c>
      <c r="C424">
        <v>2262</v>
      </c>
      <c r="D424">
        <v>2262</v>
      </c>
      <c r="F424" t="s">
        <v>999</v>
      </c>
      <c r="G424">
        <v>166</v>
      </c>
      <c r="H424" t="s">
        <v>1000</v>
      </c>
      <c r="I424" t="s">
        <v>999</v>
      </c>
      <c r="J424">
        <v>166</v>
      </c>
      <c r="K424">
        <v>10317</v>
      </c>
      <c r="L424" t="s">
        <v>33</v>
      </c>
      <c r="M424" t="s">
        <v>41</v>
      </c>
      <c r="N424" t="s">
        <v>35</v>
      </c>
      <c r="O424" t="s">
        <v>35</v>
      </c>
      <c r="P424">
        <v>312</v>
      </c>
      <c r="Q424">
        <v>312</v>
      </c>
      <c r="R424" s="4">
        <f>(Table1[[#This Row],[ADM Counts]]-Table1[[#This Row],[ADM count (PEBT DB)]])/Table1[[#This Row],[ADM Counts]]</f>
        <v>0</v>
      </c>
      <c r="S424">
        <v>332</v>
      </c>
      <c r="T424">
        <v>332</v>
      </c>
      <c r="U424" s="4">
        <f>(Table1[[#This Row],[2024 Highest Days Enrollment]]-Table1[[#This Row],[2023 Highest Days Enrollment]])/Table1[[#This Row],[2023 Highest Days Enrollment]]</f>
        <v>0</v>
      </c>
      <c r="V424">
        <v>98</v>
      </c>
      <c r="W424">
        <v>166</v>
      </c>
      <c r="X424" s="4">
        <f>(Table1[[#This Row],[2024 F &amp; R]]-Table1[[#This Row],[2023 F &amp; R]])/Table1[[#This Row],[2023 F &amp; R]]</f>
        <v>0.69387755102040816</v>
      </c>
      <c r="Y424">
        <v>85</v>
      </c>
      <c r="Z424" t="s">
        <v>167</v>
      </c>
      <c r="AA424" t="s">
        <v>37</v>
      </c>
      <c r="AB424" t="s">
        <v>35</v>
      </c>
      <c r="AD424"/>
    </row>
    <row r="425" spans="1:30" x14ac:dyDescent="0.35">
      <c r="A425">
        <v>1516001</v>
      </c>
      <c r="B425" t="s">
        <v>119</v>
      </c>
      <c r="C425">
        <v>2039</v>
      </c>
      <c r="D425">
        <v>2039</v>
      </c>
      <c r="F425" t="s">
        <v>1001</v>
      </c>
      <c r="G425">
        <v>371</v>
      </c>
      <c r="H425" t="s">
        <v>1002</v>
      </c>
      <c r="I425" t="s">
        <v>1001</v>
      </c>
      <c r="J425">
        <v>371</v>
      </c>
      <c r="K425">
        <v>10516</v>
      </c>
      <c r="L425" t="s">
        <v>33</v>
      </c>
      <c r="M425" t="s">
        <v>41</v>
      </c>
      <c r="N425" t="s">
        <v>46</v>
      </c>
      <c r="O425" t="s">
        <v>46</v>
      </c>
      <c r="P425">
        <v>312</v>
      </c>
      <c r="Q425">
        <v>319</v>
      </c>
      <c r="R425" s="4">
        <f>(Table1[[#This Row],[ADM Counts]]-Table1[[#This Row],[ADM count (PEBT DB)]])/Table1[[#This Row],[ADM Counts]]</f>
        <v>-2.2435897435897436E-2</v>
      </c>
      <c r="S425">
        <v>337</v>
      </c>
      <c r="T425">
        <v>295</v>
      </c>
      <c r="U425" s="4">
        <f>(Table1[[#This Row],[2024 Highest Days Enrollment]]-Table1[[#This Row],[2023 Highest Days Enrollment]])/Table1[[#This Row],[2023 Highest Days Enrollment]]</f>
        <v>-0.12462908011869436</v>
      </c>
      <c r="V425">
        <v>261.411</v>
      </c>
      <c r="W425">
        <v>244.346</v>
      </c>
      <c r="X425" s="4">
        <f>(Table1[[#This Row],[2024 F &amp; R]]-Table1[[#This Row],[2023 F &amp; R]])/Table1[[#This Row],[2023 F &amp; R]]</f>
        <v>-6.5280343979404076E-2</v>
      </c>
      <c r="Y425">
        <v>319</v>
      </c>
      <c r="Z425" t="s">
        <v>65</v>
      </c>
      <c r="AA425" t="s">
        <v>47</v>
      </c>
      <c r="AB425" t="s">
        <v>35</v>
      </c>
      <c r="AD425"/>
    </row>
    <row r="426" spans="1:30" x14ac:dyDescent="0.35">
      <c r="A426">
        <v>2616011</v>
      </c>
      <c r="B426" t="s">
        <v>357</v>
      </c>
      <c r="C426">
        <v>2180</v>
      </c>
      <c r="D426">
        <v>2180</v>
      </c>
      <c r="F426" t="s">
        <v>1003</v>
      </c>
      <c r="G426">
        <v>833</v>
      </c>
      <c r="H426" t="s">
        <v>1004</v>
      </c>
      <c r="I426" t="s">
        <v>1003</v>
      </c>
      <c r="J426">
        <v>833</v>
      </c>
      <c r="K426">
        <v>11009</v>
      </c>
      <c r="L426" t="s">
        <v>33</v>
      </c>
      <c r="M426" t="s">
        <v>41</v>
      </c>
      <c r="N426" t="s">
        <v>46</v>
      </c>
      <c r="O426" t="s">
        <v>46</v>
      </c>
      <c r="P426">
        <v>312</v>
      </c>
      <c r="Q426">
        <v>344</v>
      </c>
      <c r="R426" s="4">
        <f>(Table1[[#This Row],[ADM Counts]]-Table1[[#This Row],[ADM count (PEBT DB)]])/Table1[[#This Row],[ADM Counts]]</f>
        <v>-0.10256410256410256</v>
      </c>
      <c r="S426">
        <v>360</v>
      </c>
      <c r="T426">
        <v>333</v>
      </c>
      <c r="U426" s="4">
        <f>(Table1[[#This Row],[2024 Highest Days Enrollment]]-Table1[[#This Row],[2023 Highest Days Enrollment]])/Table1[[#This Row],[2023 Highest Days Enrollment]]</f>
        <v>-7.4999999999999997E-2</v>
      </c>
      <c r="V426">
        <v>232.30799999999999</v>
      </c>
      <c r="W426">
        <v>214.25200000000001</v>
      </c>
      <c r="X426" s="4">
        <f>(Table1[[#This Row],[2024 F &amp; R]]-Table1[[#This Row],[2023 F &amp; R]])/Table1[[#This Row],[2023 F &amp; R]]</f>
        <v>-7.7724400365032559E-2</v>
      </c>
      <c r="Y426">
        <v>344</v>
      </c>
      <c r="Z426" t="s">
        <v>189</v>
      </c>
      <c r="AA426" t="s">
        <v>47</v>
      </c>
      <c r="AB426" t="s">
        <v>35</v>
      </c>
      <c r="AD426"/>
    </row>
    <row r="427" spans="1:30" x14ac:dyDescent="0.35">
      <c r="A427">
        <v>2616011</v>
      </c>
      <c r="B427" t="s">
        <v>357</v>
      </c>
      <c r="C427">
        <v>2180</v>
      </c>
      <c r="D427">
        <v>2180</v>
      </c>
      <c r="F427" t="s">
        <v>1005</v>
      </c>
      <c r="G427">
        <v>854</v>
      </c>
      <c r="H427" t="s">
        <v>1006</v>
      </c>
      <c r="I427" t="s">
        <v>1005</v>
      </c>
      <c r="J427">
        <v>854</v>
      </c>
      <c r="K427">
        <v>11025</v>
      </c>
      <c r="L427" t="s">
        <v>33</v>
      </c>
      <c r="M427" t="s">
        <v>41</v>
      </c>
      <c r="N427" t="s">
        <v>46</v>
      </c>
      <c r="O427" t="s">
        <v>46</v>
      </c>
      <c r="P427">
        <v>312</v>
      </c>
      <c r="Q427">
        <v>316</v>
      </c>
      <c r="R427" s="4">
        <f>(Table1[[#This Row],[ADM Counts]]-Table1[[#This Row],[ADM count (PEBT DB)]])/Table1[[#This Row],[ADM Counts]]</f>
        <v>-1.282051282051282E-2</v>
      </c>
      <c r="S427">
        <v>341</v>
      </c>
      <c r="T427">
        <v>337</v>
      </c>
      <c r="U427" s="4">
        <f>(Table1[[#This Row],[2024 Highest Days Enrollment]]-Table1[[#This Row],[2023 Highest Days Enrollment]])/Table1[[#This Row],[2023 Highest Days Enrollment]]</f>
        <v>-1.1730205278592375E-2</v>
      </c>
      <c r="V427">
        <v>220.047</v>
      </c>
      <c r="W427">
        <v>216.82599999999999</v>
      </c>
      <c r="X427" s="4">
        <f>(Table1[[#This Row],[2024 F &amp; R]]-Table1[[#This Row],[2023 F &amp; R]])/Table1[[#This Row],[2023 F &amp; R]]</f>
        <v>-1.4637781928406221E-2</v>
      </c>
      <c r="Y427">
        <v>316</v>
      </c>
      <c r="Z427" t="s">
        <v>65</v>
      </c>
      <c r="AA427" t="s">
        <v>47</v>
      </c>
      <c r="AB427" t="s">
        <v>35</v>
      </c>
      <c r="AD427"/>
    </row>
    <row r="428" spans="1:30" x14ac:dyDescent="0.35">
      <c r="A428">
        <v>1811005</v>
      </c>
      <c r="B428" t="s">
        <v>332</v>
      </c>
      <c r="C428">
        <v>2056</v>
      </c>
      <c r="D428">
        <v>2056</v>
      </c>
      <c r="F428" t="s">
        <v>1007</v>
      </c>
      <c r="G428">
        <v>465</v>
      </c>
      <c r="H428" t="s">
        <v>1008</v>
      </c>
      <c r="I428" t="s">
        <v>1007</v>
      </c>
      <c r="J428">
        <v>465</v>
      </c>
      <c r="K428">
        <v>10129</v>
      </c>
      <c r="L428" t="s">
        <v>33</v>
      </c>
      <c r="M428" t="s">
        <v>41</v>
      </c>
      <c r="N428" t="s">
        <v>46</v>
      </c>
      <c r="O428" t="s">
        <v>46</v>
      </c>
      <c r="P428">
        <v>313</v>
      </c>
      <c r="Q428">
        <v>316</v>
      </c>
      <c r="R428" s="4">
        <f>(Table1[[#This Row],[ADM Counts]]-Table1[[#This Row],[ADM count (PEBT DB)]])/Table1[[#This Row],[ADM Counts]]</f>
        <v>-9.5846645367412137E-3</v>
      </c>
      <c r="S428">
        <v>317</v>
      </c>
      <c r="T428">
        <v>366</v>
      </c>
      <c r="U428" s="4">
        <f>(Table1[[#This Row],[2024 Highest Days Enrollment]]-Table1[[#This Row],[2023 Highest Days Enrollment]])/Table1[[#This Row],[2023 Highest Days Enrollment]]</f>
        <v>0.15457413249211358</v>
      </c>
      <c r="V428">
        <v>279.46699999999998</v>
      </c>
      <c r="W428">
        <v>322.666</v>
      </c>
      <c r="X428" s="4">
        <f>(Table1[[#This Row],[2024 F &amp; R]]-Table1[[#This Row],[2023 F &amp; R]])/Table1[[#This Row],[2023 F &amp; R]]</f>
        <v>0.15457639005678672</v>
      </c>
      <c r="Y428">
        <v>316</v>
      </c>
      <c r="Z428" t="s">
        <v>65</v>
      </c>
      <c r="AA428" t="s">
        <v>47</v>
      </c>
      <c r="AB428" t="s">
        <v>35</v>
      </c>
      <c r="AD428"/>
    </row>
    <row r="429" spans="1:30" x14ac:dyDescent="0.35">
      <c r="A429">
        <v>3408001</v>
      </c>
      <c r="B429" t="s">
        <v>367</v>
      </c>
      <c r="C429">
        <v>2239</v>
      </c>
      <c r="D429">
        <v>2239</v>
      </c>
      <c r="F429" t="s">
        <v>1009</v>
      </c>
      <c r="G429">
        <v>1119</v>
      </c>
      <c r="H429" t="s">
        <v>1010</v>
      </c>
      <c r="I429" t="s">
        <v>1009</v>
      </c>
      <c r="J429">
        <v>1119</v>
      </c>
      <c r="K429">
        <v>11266</v>
      </c>
      <c r="L429" t="s">
        <v>33</v>
      </c>
      <c r="M429" t="s">
        <v>41</v>
      </c>
      <c r="N429" t="s">
        <v>46</v>
      </c>
      <c r="O429" t="s">
        <v>46</v>
      </c>
      <c r="P429">
        <v>313</v>
      </c>
      <c r="Q429">
        <v>313</v>
      </c>
      <c r="R429" s="4">
        <f>(Table1[[#This Row],[ADM Counts]]-Table1[[#This Row],[ADM count (PEBT DB)]])/Table1[[#This Row],[ADM Counts]]</f>
        <v>0</v>
      </c>
      <c r="S429">
        <v>355</v>
      </c>
      <c r="T429">
        <v>353</v>
      </c>
      <c r="U429" s="4">
        <f>(Table1[[#This Row],[2024 Highest Days Enrollment]]-Table1[[#This Row],[2023 Highest Days Enrollment]])/Table1[[#This Row],[2023 Highest Days Enrollment]]</f>
        <v>-5.6338028169014088E-3</v>
      </c>
      <c r="V429">
        <v>233.732</v>
      </c>
      <c r="W429">
        <v>231.07400000000001</v>
      </c>
      <c r="X429" s="4">
        <f>(Table1[[#This Row],[2024 F &amp; R]]-Table1[[#This Row],[2023 F &amp; R]])/Table1[[#This Row],[2023 F &amp; R]]</f>
        <v>-1.1371998699365029E-2</v>
      </c>
      <c r="Y429">
        <v>313</v>
      </c>
      <c r="Z429" t="s">
        <v>153</v>
      </c>
      <c r="AA429" t="s">
        <v>47</v>
      </c>
      <c r="AB429" t="s">
        <v>35</v>
      </c>
      <c r="AD429"/>
    </row>
    <row r="430" spans="1:30" x14ac:dyDescent="0.35">
      <c r="A430">
        <v>3402002</v>
      </c>
      <c r="B430" t="s">
        <v>228</v>
      </c>
      <c r="C430">
        <v>2243</v>
      </c>
      <c r="D430">
        <v>2243</v>
      </c>
      <c r="F430" t="s">
        <v>1011</v>
      </c>
      <c r="G430">
        <v>1173</v>
      </c>
      <c r="H430" t="s">
        <v>1012</v>
      </c>
      <c r="I430" t="s">
        <v>1011</v>
      </c>
      <c r="J430">
        <v>1173</v>
      </c>
      <c r="K430">
        <v>11223</v>
      </c>
      <c r="L430" t="s">
        <v>33</v>
      </c>
      <c r="M430" t="s">
        <v>41</v>
      </c>
      <c r="N430" t="s">
        <v>35</v>
      </c>
      <c r="O430" t="s">
        <v>46</v>
      </c>
      <c r="P430">
        <v>313</v>
      </c>
      <c r="Q430">
        <v>315</v>
      </c>
      <c r="R430" s="4">
        <f>(Table1[[#This Row],[ADM Counts]]-Table1[[#This Row],[ADM count (PEBT DB)]])/Table1[[#This Row],[ADM Counts]]</f>
        <v>-6.3897763578274758E-3</v>
      </c>
      <c r="S430">
        <v>308</v>
      </c>
      <c r="T430">
        <v>307</v>
      </c>
      <c r="U430" s="4">
        <f>(Table1[[#This Row],[2024 Highest Days Enrollment]]-Table1[[#This Row],[2023 Highest Days Enrollment]])/Table1[[#This Row],[2023 Highest Days Enrollment]]</f>
        <v>-3.246753246753247E-3</v>
      </c>
      <c r="V430">
        <v>138</v>
      </c>
      <c r="W430">
        <v>233.81100000000001</v>
      </c>
      <c r="X430" s="4">
        <f>(Table1[[#This Row],[2024 F &amp; R]]-Table1[[#This Row],[2023 F &amp; R]])/Table1[[#This Row],[2023 F &amp; R]]</f>
        <v>0.69428260869565217</v>
      </c>
      <c r="Y430">
        <v>151</v>
      </c>
      <c r="Z430" t="s">
        <v>65</v>
      </c>
      <c r="AA430" t="s">
        <v>37</v>
      </c>
      <c r="AB430" t="s">
        <v>35</v>
      </c>
      <c r="AD430"/>
    </row>
    <row r="431" spans="1:30" x14ac:dyDescent="0.35">
      <c r="A431">
        <v>3604001</v>
      </c>
      <c r="B431" t="s">
        <v>628</v>
      </c>
      <c r="C431">
        <v>2253</v>
      </c>
      <c r="D431">
        <v>2253</v>
      </c>
      <c r="F431" t="s">
        <v>1013</v>
      </c>
      <c r="G431">
        <v>1212</v>
      </c>
      <c r="H431" t="s">
        <v>1013</v>
      </c>
      <c r="I431" t="s">
        <v>1013</v>
      </c>
      <c r="J431">
        <v>1212</v>
      </c>
      <c r="K431">
        <v>14193</v>
      </c>
      <c r="L431" t="s">
        <v>33</v>
      </c>
      <c r="M431" t="s">
        <v>41</v>
      </c>
      <c r="N431" t="s">
        <v>46</v>
      </c>
      <c r="O431" t="s">
        <v>46</v>
      </c>
      <c r="P431">
        <v>313</v>
      </c>
      <c r="Q431">
        <v>367</v>
      </c>
      <c r="R431" s="4">
        <f>(Table1[[#This Row],[ADM Counts]]-Table1[[#This Row],[ADM count (PEBT DB)]])/Table1[[#This Row],[ADM Counts]]</f>
        <v>-0.17252396166134185</v>
      </c>
      <c r="S431">
        <v>360</v>
      </c>
      <c r="T431">
        <v>489</v>
      </c>
      <c r="U431" s="4">
        <f>(Table1[[#This Row],[2024 Highest Days Enrollment]]-Table1[[#This Row],[2023 Highest Days Enrollment]])/Table1[[#This Row],[2023 Highest Days Enrollment]]</f>
        <v>0.35833333333333334</v>
      </c>
      <c r="V431">
        <v>304</v>
      </c>
      <c r="W431">
        <v>408.51100000000002</v>
      </c>
      <c r="X431" s="4">
        <f>(Table1[[#This Row],[2024 F &amp; R]]-Table1[[#This Row],[2023 F &amp; R]])/Table1[[#This Row],[2023 F &amp; R]]</f>
        <v>0.34378618421052637</v>
      </c>
      <c r="Y431">
        <v>367</v>
      </c>
      <c r="Z431" t="s">
        <v>61</v>
      </c>
      <c r="AA431" t="s">
        <v>47</v>
      </c>
      <c r="AB431" t="s">
        <v>35</v>
      </c>
      <c r="AD431"/>
    </row>
    <row r="432" spans="1:30" x14ac:dyDescent="0.35">
      <c r="A432">
        <v>3021002</v>
      </c>
      <c r="B432" t="s">
        <v>1014</v>
      </c>
      <c r="C432">
        <v>2204</v>
      </c>
      <c r="D432">
        <v>2204</v>
      </c>
      <c r="F432" t="s">
        <v>1015</v>
      </c>
      <c r="G432">
        <v>1031</v>
      </c>
      <c r="H432" t="s">
        <v>1016</v>
      </c>
      <c r="I432" t="s">
        <v>1015</v>
      </c>
      <c r="J432">
        <v>1031</v>
      </c>
      <c r="K432">
        <v>11148</v>
      </c>
      <c r="L432" t="s">
        <v>33</v>
      </c>
      <c r="M432" t="s">
        <v>41</v>
      </c>
      <c r="N432" t="s">
        <v>46</v>
      </c>
      <c r="O432" t="s">
        <v>46</v>
      </c>
      <c r="P432">
        <v>314</v>
      </c>
      <c r="Q432">
        <v>321</v>
      </c>
      <c r="R432" s="4">
        <f>(Table1[[#This Row],[ADM Counts]]-Table1[[#This Row],[ADM count (PEBT DB)]])/Table1[[#This Row],[ADM Counts]]</f>
        <v>-2.2292993630573247E-2</v>
      </c>
      <c r="S432">
        <v>298</v>
      </c>
      <c r="T432">
        <v>352</v>
      </c>
      <c r="U432" s="4">
        <f>(Table1[[#This Row],[2024 Highest Days Enrollment]]-Table1[[#This Row],[2023 Highest Days Enrollment]])/Table1[[#This Row],[2023 Highest Days Enrollment]]</f>
        <v>0.18120805369127516</v>
      </c>
      <c r="V432">
        <v>240.04300000000001</v>
      </c>
      <c r="W432">
        <v>275.22899999999998</v>
      </c>
      <c r="X432" s="4">
        <f>(Table1[[#This Row],[2024 F &amp; R]]-Table1[[#This Row],[2023 F &amp; R]])/Table1[[#This Row],[2023 F &amp; R]]</f>
        <v>0.14658207071233062</v>
      </c>
      <c r="Y432">
        <v>321</v>
      </c>
      <c r="Z432" t="s">
        <v>167</v>
      </c>
      <c r="AA432" t="s">
        <v>47</v>
      </c>
      <c r="AB432" t="s">
        <v>35</v>
      </c>
      <c r="AD432"/>
    </row>
    <row r="433" spans="1:30" x14ac:dyDescent="0.35">
      <c r="A433">
        <v>3408001</v>
      </c>
      <c r="B433" t="s">
        <v>367</v>
      </c>
      <c r="C433">
        <v>2239</v>
      </c>
      <c r="D433">
        <v>2239</v>
      </c>
      <c r="F433" t="s">
        <v>1017</v>
      </c>
      <c r="G433">
        <v>1111</v>
      </c>
      <c r="H433" t="s">
        <v>1018</v>
      </c>
      <c r="I433" t="s">
        <v>1017</v>
      </c>
      <c r="J433">
        <v>1111</v>
      </c>
      <c r="K433">
        <v>11268</v>
      </c>
      <c r="L433" t="s">
        <v>33</v>
      </c>
      <c r="M433" t="s">
        <v>41</v>
      </c>
      <c r="N433" t="s">
        <v>46</v>
      </c>
      <c r="O433" t="s">
        <v>46</v>
      </c>
      <c r="P433">
        <v>314</v>
      </c>
      <c r="Q433">
        <v>321</v>
      </c>
      <c r="R433" s="4">
        <f>(Table1[[#This Row],[ADM Counts]]-Table1[[#This Row],[ADM count (PEBT DB)]])/Table1[[#This Row],[ADM Counts]]</f>
        <v>-2.2292993630573247E-2</v>
      </c>
      <c r="S433">
        <v>318</v>
      </c>
      <c r="T433">
        <v>325</v>
      </c>
      <c r="U433" s="4">
        <f>(Table1[[#This Row],[2024 Highest Days Enrollment]]-Table1[[#This Row],[2023 Highest Days Enrollment]])/Table1[[#This Row],[2023 Highest Days Enrollment]]</f>
        <v>2.20125786163522E-2</v>
      </c>
      <c r="V433">
        <v>209.37100000000001</v>
      </c>
      <c r="W433">
        <v>212.745</v>
      </c>
      <c r="X433" s="4">
        <f>(Table1[[#This Row],[2024 F &amp; R]]-Table1[[#This Row],[2023 F &amp; R]])/Table1[[#This Row],[2023 F &amp; R]]</f>
        <v>1.6114934733081444E-2</v>
      </c>
      <c r="Y433">
        <v>321</v>
      </c>
      <c r="Z433" t="s">
        <v>42</v>
      </c>
      <c r="AA433" t="s">
        <v>47</v>
      </c>
      <c r="AB433" t="s">
        <v>35</v>
      </c>
      <c r="AD433"/>
    </row>
    <row r="434" spans="1:30" x14ac:dyDescent="0.35">
      <c r="A434">
        <v>2618002</v>
      </c>
      <c r="B434" t="s">
        <v>437</v>
      </c>
      <c r="C434">
        <v>2182</v>
      </c>
      <c r="D434">
        <v>2182</v>
      </c>
      <c r="F434" t="s">
        <v>1019</v>
      </c>
      <c r="G434">
        <v>3989</v>
      </c>
      <c r="H434" t="s">
        <v>1020</v>
      </c>
      <c r="I434" t="s">
        <v>1019</v>
      </c>
      <c r="J434">
        <v>3989</v>
      </c>
      <c r="K434">
        <v>13213</v>
      </c>
      <c r="L434" t="s">
        <v>33</v>
      </c>
      <c r="M434" t="s">
        <v>41</v>
      </c>
      <c r="N434" t="s">
        <v>46</v>
      </c>
      <c r="O434" t="s">
        <v>46</v>
      </c>
      <c r="P434">
        <v>314</v>
      </c>
      <c r="Q434">
        <v>314</v>
      </c>
      <c r="R434" s="4">
        <f>(Table1[[#This Row],[ADM Counts]]-Table1[[#This Row],[ADM count (PEBT DB)]])/Table1[[#This Row],[ADM Counts]]</f>
        <v>0</v>
      </c>
      <c r="S434">
        <v>318</v>
      </c>
      <c r="T434">
        <v>336</v>
      </c>
      <c r="U434" s="4">
        <f>(Table1[[#This Row],[2024 Highest Days Enrollment]]-Table1[[#This Row],[2023 Highest Days Enrollment]])/Table1[[#This Row],[2023 Highest Days Enrollment]]</f>
        <v>5.6603773584905662E-2</v>
      </c>
      <c r="V434">
        <v>309.79599999999999</v>
      </c>
      <c r="W434">
        <v>336</v>
      </c>
      <c r="X434" s="4">
        <f>(Table1[[#This Row],[2024 F &amp; R]]-Table1[[#This Row],[2023 F &amp; R]])/Table1[[#This Row],[2023 F &amp; R]]</f>
        <v>8.4584694444085812E-2</v>
      </c>
      <c r="Y434">
        <v>314</v>
      </c>
      <c r="Z434" t="s">
        <v>65</v>
      </c>
      <c r="AA434" t="s">
        <v>47</v>
      </c>
      <c r="AB434" t="s">
        <v>35</v>
      </c>
      <c r="AD434"/>
    </row>
    <row r="435" spans="1:30" x14ac:dyDescent="0.35">
      <c r="A435">
        <v>2716001</v>
      </c>
      <c r="B435" t="s">
        <v>1021</v>
      </c>
      <c r="C435">
        <v>2192</v>
      </c>
      <c r="D435">
        <v>2192</v>
      </c>
      <c r="F435" t="s">
        <v>1022</v>
      </c>
      <c r="G435">
        <v>3378</v>
      </c>
      <c r="H435" t="s">
        <v>1022</v>
      </c>
      <c r="I435" t="s">
        <v>1022</v>
      </c>
      <c r="J435">
        <v>3378</v>
      </c>
      <c r="K435">
        <v>11098</v>
      </c>
      <c r="L435" t="s">
        <v>33</v>
      </c>
      <c r="M435" t="s">
        <v>41</v>
      </c>
      <c r="N435" t="s">
        <v>35</v>
      </c>
      <c r="O435" t="s">
        <v>35</v>
      </c>
      <c r="P435">
        <v>315</v>
      </c>
      <c r="Q435">
        <v>318</v>
      </c>
      <c r="R435" s="4">
        <f>(Table1[[#This Row],[ADM Counts]]-Table1[[#This Row],[ADM count (PEBT DB)]])/Table1[[#This Row],[ADM Counts]]</f>
        <v>-9.5238095238095247E-3</v>
      </c>
      <c r="S435">
        <v>324</v>
      </c>
      <c r="T435">
        <v>319</v>
      </c>
      <c r="U435" s="4">
        <f>(Table1[[#This Row],[2024 Highest Days Enrollment]]-Table1[[#This Row],[2023 Highest Days Enrollment]])/Table1[[#This Row],[2023 Highest Days Enrollment]]</f>
        <v>-1.5432098765432098E-2</v>
      </c>
      <c r="V435">
        <v>89</v>
      </c>
      <c r="W435">
        <v>132</v>
      </c>
      <c r="X435" s="4">
        <f>(Table1[[#This Row],[2024 F &amp; R]]-Table1[[#This Row],[2023 F &amp; R]])/Table1[[#This Row],[2023 F &amp; R]]</f>
        <v>0.48314606741573035</v>
      </c>
      <c r="Y435">
        <v>134</v>
      </c>
      <c r="Z435" t="s">
        <v>57</v>
      </c>
      <c r="AA435" t="s">
        <v>37</v>
      </c>
      <c r="AB435" t="s">
        <v>35</v>
      </c>
      <c r="AD435"/>
    </row>
    <row r="436" spans="1:30" x14ac:dyDescent="0.35">
      <c r="A436">
        <v>2207001</v>
      </c>
      <c r="B436" t="s">
        <v>240</v>
      </c>
      <c r="C436">
        <v>2100</v>
      </c>
      <c r="D436">
        <v>2100</v>
      </c>
      <c r="F436" t="s">
        <v>1023</v>
      </c>
      <c r="G436">
        <v>641</v>
      </c>
      <c r="H436" t="s">
        <v>829</v>
      </c>
      <c r="I436" t="s">
        <v>1023</v>
      </c>
      <c r="J436">
        <v>641</v>
      </c>
      <c r="K436">
        <v>10747</v>
      </c>
      <c r="L436" t="s">
        <v>33</v>
      </c>
      <c r="M436" t="s">
        <v>41</v>
      </c>
      <c r="N436" t="s">
        <v>46</v>
      </c>
      <c r="O436" t="s">
        <v>46</v>
      </c>
      <c r="P436">
        <v>316</v>
      </c>
      <c r="Q436">
        <v>317</v>
      </c>
      <c r="R436" s="4">
        <f>(Table1[[#This Row],[ADM Counts]]-Table1[[#This Row],[ADM count (PEBT DB)]])/Table1[[#This Row],[ADM Counts]]</f>
        <v>-3.1645569620253164E-3</v>
      </c>
      <c r="S436">
        <v>320</v>
      </c>
      <c r="T436">
        <v>311</v>
      </c>
      <c r="U436" s="4">
        <f>(Table1[[#This Row],[2024 Highest Days Enrollment]]-Table1[[#This Row],[2023 Highest Days Enrollment]])/Table1[[#This Row],[2023 Highest Days Enrollment]]</f>
        <v>-2.8125000000000001E-2</v>
      </c>
      <c r="V436">
        <v>213.24799999999999</v>
      </c>
      <c r="W436">
        <v>220.84100000000001</v>
      </c>
      <c r="X436" s="4">
        <f>(Table1[[#This Row],[2024 F &amp; R]]-Table1[[#This Row],[2023 F &amp; R]])/Table1[[#This Row],[2023 F &amp; R]]</f>
        <v>3.5606430072028898E-2</v>
      </c>
      <c r="Y436">
        <v>317</v>
      </c>
      <c r="Z436" t="s">
        <v>65</v>
      </c>
      <c r="AA436" t="s">
        <v>47</v>
      </c>
      <c r="AB436" t="s">
        <v>35</v>
      </c>
      <c r="AD436"/>
    </row>
    <row r="437" spans="1:30" x14ac:dyDescent="0.35">
      <c r="A437">
        <v>1501002</v>
      </c>
      <c r="B437" t="s">
        <v>378</v>
      </c>
      <c r="C437">
        <v>2041</v>
      </c>
      <c r="D437">
        <v>2041</v>
      </c>
      <c r="F437" t="s">
        <v>1024</v>
      </c>
      <c r="G437">
        <v>377</v>
      </c>
      <c r="H437" t="s">
        <v>1025</v>
      </c>
      <c r="I437" t="s">
        <v>1024</v>
      </c>
      <c r="J437">
        <v>377</v>
      </c>
      <c r="K437">
        <v>10473</v>
      </c>
      <c r="L437" t="s">
        <v>33</v>
      </c>
      <c r="M437" t="s">
        <v>41</v>
      </c>
      <c r="N437" t="s">
        <v>35</v>
      </c>
      <c r="O437" t="s">
        <v>35</v>
      </c>
      <c r="P437">
        <v>317</v>
      </c>
      <c r="Q437">
        <v>316</v>
      </c>
      <c r="R437" s="4">
        <f>(Table1[[#This Row],[ADM Counts]]-Table1[[#This Row],[ADM count (PEBT DB)]])/Table1[[#This Row],[ADM Counts]]</f>
        <v>3.1545741324921135E-3</v>
      </c>
      <c r="S437">
        <v>330</v>
      </c>
      <c r="T437">
        <v>300</v>
      </c>
      <c r="U437" s="4">
        <f>(Table1[[#This Row],[2024 Highest Days Enrollment]]-Table1[[#This Row],[2023 Highest Days Enrollment]])/Table1[[#This Row],[2023 Highest Days Enrollment]]</f>
        <v>-9.0909090909090912E-2</v>
      </c>
      <c r="V437">
        <v>93</v>
      </c>
      <c r="W437">
        <v>114</v>
      </c>
      <c r="X437" s="4">
        <f>(Table1[[#This Row],[2024 F &amp; R]]-Table1[[#This Row],[2023 F &amp; R]])/Table1[[#This Row],[2023 F &amp; R]]</f>
        <v>0.22580645161290322</v>
      </c>
      <c r="Y437">
        <v>99</v>
      </c>
      <c r="Z437" t="s">
        <v>65</v>
      </c>
      <c r="AA437" t="s">
        <v>37</v>
      </c>
      <c r="AB437" t="s">
        <v>35</v>
      </c>
      <c r="AD437"/>
    </row>
    <row r="438" spans="1:30" x14ac:dyDescent="0.35">
      <c r="A438">
        <v>1720001</v>
      </c>
      <c r="B438" t="s">
        <v>122</v>
      </c>
      <c r="C438">
        <v>2055</v>
      </c>
      <c r="D438">
        <v>2055</v>
      </c>
      <c r="F438" t="s">
        <v>1026</v>
      </c>
      <c r="G438">
        <v>444</v>
      </c>
      <c r="H438" t="s">
        <v>1027</v>
      </c>
      <c r="I438" t="s">
        <v>1026</v>
      </c>
      <c r="J438">
        <v>444</v>
      </c>
      <c r="K438">
        <v>10534</v>
      </c>
      <c r="L438" t="s">
        <v>33</v>
      </c>
      <c r="M438" t="s">
        <v>41</v>
      </c>
      <c r="N438" t="s">
        <v>46</v>
      </c>
      <c r="O438" t="s">
        <v>46</v>
      </c>
      <c r="P438">
        <v>317</v>
      </c>
      <c r="Q438">
        <v>331</v>
      </c>
      <c r="R438" s="4">
        <f>(Table1[[#This Row],[ADM Counts]]-Table1[[#This Row],[ADM count (PEBT DB)]])/Table1[[#This Row],[ADM Counts]]</f>
        <v>-4.4164037854889593E-2</v>
      </c>
      <c r="S438">
        <v>251</v>
      </c>
      <c r="T438">
        <v>335</v>
      </c>
      <c r="U438" s="4">
        <f>(Table1[[#This Row],[2024 Highest Days Enrollment]]-Table1[[#This Row],[2023 Highest Days Enrollment]])/Table1[[#This Row],[2023 Highest Days Enrollment]]</f>
        <v>0.33466135458167329</v>
      </c>
      <c r="V438">
        <v>191.91499999999999</v>
      </c>
      <c r="W438">
        <v>256.14100000000002</v>
      </c>
      <c r="X438" s="4">
        <f>(Table1[[#This Row],[2024 F &amp; R]]-Table1[[#This Row],[2023 F &amp; R]])/Table1[[#This Row],[2023 F &amp; R]]</f>
        <v>0.33465857280566935</v>
      </c>
      <c r="Y438">
        <v>331</v>
      </c>
      <c r="Z438" t="s">
        <v>171</v>
      </c>
      <c r="AA438" t="s">
        <v>47</v>
      </c>
      <c r="AB438" t="s">
        <v>35</v>
      </c>
      <c r="AD438"/>
    </row>
    <row r="439" spans="1:30" x14ac:dyDescent="0.35">
      <c r="A439">
        <v>2419004</v>
      </c>
      <c r="B439" t="s">
        <v>535</v>
      </c>
      <c r="C439">
        <v>2142</v>
      </c>
      <c r="D439">
        <v>2142</v>
      </c>
      <c r="F439" t="s">
        <v>1028</v>
      </c>
      <c r="G439">
        <v>736</v>
      </c>
      <c r="H439" t="s">
        <v>1029</v>
      </c>
      <c r="I439" t="s">
        <v>1028</v>
      </c>
      <c r="J439">
        <v>736</v>
      </c>
      <c r="K439">
        <v>10859</v>
      </c>
      <c r="L439" t="s">
        <v>33</v>
      </c>
      <c r="M439" t="s">
        <v>41</v>
      </c>
      <c r="N439" t="s">
        <v>46</v>
      </c>
      <c r="O439" t="s">
        <v>46</v>
      </c>
      <c r="P439">
        <v>317</v>
      </c>
      <c r="Q439">
        <v>342</v>
      </c>
      <c r="R439" s="4">
        <f>(Table1[[#This Row],[ADM Counts]]-Table1[[#This Row],[ADM count (PEBT DB)]])/Table1[[#This Row],[ADM Counts]]</f>
        <v>-7.8864353312302835E-2</v>
      </c>
      <c r="S439">
        <v>349</v>
      </c>
      <c r="T439">
        <v>296</v>
      </c>
      <c r="U439" s="4">
        <f>(Table1[[#This Row],[2024 Highest Days Enrollment]]-Table1[[#This Row],[2023 Highest Days Enrollment]])/Table1[[#This Row],[2023 Highest Days Enrollment]]</f>
        <v>-0.15186246418338109</v>
      </c>
      <c r="V439">
        <v>229.43299999999999</v>
      </c>
      <c r="W439">
        <v>194.59</v>
      </c>
      <c r="X439" s="4">
        <f>(Table1[[#This Row],[2024 F &amp; R]]-Table1[[#This Row],[2023 F &amp; R]])/Table1[[#This Row],[2023 F &amp; R]]</f>
        <v>-0.15186568627878286</v>
      </c>
      <c r="Y439">
        <v>342</v>
      </c>
      <c r="Z439" t="s">
        <v>189</v>
      </c>
      <c r="AA439" t="s">
        <v>47</v>
      </c>
      <c r="AB439" t="s">
        <v>35</v>
      </c>
      <c r="AD439"/>
    </row>
    <row r="440" spans="1:30" x14ac:dyDescent="0.35">
      <c r="A440">
        <v>1811005</v>
      </c>
      <c r="B440" t="s">
        <v>332</v>
      </c>
      <c r="C440">
        <v>2056</v>
      </c>
      <c r="D440">
        <v>2056</v>
      </c>
      <c r="F440" t="s">
        <v>1030</v>
      </c>
      <c r="G440">
        <v>461</v>
      </c>
      <c r="H440" t="s">
        <v>1031</v>
      </c>
      <c r="I440" t="s">
        <v>1030</v>
      </c>
      <c r="J440">
        <v>461</v>
      </c>
      <c r="K440">
        <v>10126</v>
      </c>
      <c r="L440" t="s">
        <v>33</v>
      </c>
      <c r="M440" t="s">
        <v>41</v>
      </c>
      <c r="N440" t="s">
        <v>46</v>
      </c>
      <c r="O440" t="s">
        <v>46</v>
      </c>
      <c r="P440">
        <v>319</v>
      </c>
      <c r="Q440">
        <v>326</v>
      </c>
      <c r="R440" s="4">
        <f>(Table1[[#This Row],[ADM Counts]]-Table1[[#This Row],[ADM count (PEBT DB)]])/Table1[[#This Row],[ADM Counts]]</f>
        <v>-2.1943573667711599E-2</v>
      </c>
      <c r="S440">
        <v>320</v>
      </c>
      <c r="T440">
        <v>358</v>
      </c>
      <c r="U440" s="4">
        <f>(Table1[[#This Row],[2024 Highest Days Enrollment]]-Table1[[#This Row],[2023 Highest Days Enrollment]])/Table1[[#This Row],[2023 Highest Days Enrollment]]</f>
        <v>0.11874999999999999</v>
      </c>
      <c r="V440">
        <v>282.11200000000002</v>
      </c>
      <c r="W440">
        <v>315.613</v>
      </c>
      <c r="X440" s="4">
        <f>(Table1[[#This Row],[2024 F &amp; R]]-Table1[[#This Row],[2023 F &amp; R]])/Table1[[#This Row],[2023 F &amp; R]]</f>
        <v>0.11875070893829391</v>
      </c>
      <c r="Y440">
        <v>326</v>
      </c>
      <c r="Z440" t="s">
        <v>65</v>
      </c>
      <c r="AA440" t="s">
        <v>47</v>
      </c>
      <c r="AB440" t="s">
        <v>35</v>
      </c>
      <c r="AD440"/>
    </row>
    <row r="441" spans="1:30" x14ac:dyDescent="0.35">
      <c r="A441">
        <v>203003</v>
      </c>
      <c r="B441" t="s">
        <v>652</v>
      </c>
      <c r="C441">
        <v>1901</v>
      </c>
      <c r="D441">
        <v>1901</v>
      </c>
      <c r="F441" t="s">
        <v>1032</v>
      </c>
      <c r="G441">
        <v>36</v>
      </c>
      <c r="H441" t="s">
        <v>1033</v>
      </c>
      <c r="I441" t="s">
        <v>1032</v>
      </c>
      <c r="J441">
        <v>36</v>
      </c>
      <c r="K441">
        <v>10183</v>
      </c>
      <c r="L441" t="s">
        <v>33</v>
      </c>
      <c r="M441" t="s">
        <v>41</v>
      </c>
      <c r="N441" t="s">
        <v>35</v>
      </c>
      <c r="O441" t="s">
        <v>35</v>
      </c>
      <c r="P441">
        <v>320</v>
      </c>
      <c r="Q441">
        <v>331</v>
      </c>
      <c r="R441" s="4">
        <f>(Table1[[#This Row],[ADM Counts]]-Table1[[#This Row],[ADM count (PEBT DB)]])/Table1[[#This Row],[ADM Counts]]</f>
        <v>-3.4375000000000003E-2</v>
      </c>
      <c r="S441">
        <v>331</v>
      </c>
      <c r="T441">
        <v>324</v>
      </c>
      <c r="U441" s="4">
        <f>(Table1[[#This Row],[2024 Highest Days Enrollment]]-Table1[[#This Row],[2023 Highest Days Enrollment]])/Table1[[#This Row],[2023 Highest Days Enrollment]]</f>
        <v>-2.1148036253776436E-2</v>
      </c>
      <c r="V441">
        <v>149</v>
      </c>
      <c r="W441">
        <v>174</v>
      </c>
      <c r="X441" s="4">
        <f>(Table1[[#This Row],[2024 F &amp; R]]-Table1[[#This Row],[2023 F &amp; R]])/Table1[[#This Row],[2023 F &amp; R]]</f>
        <v>0.16778523489932887</v>
      </c>
      <c r="Y441">
        <v>156</v>
      </c>
      <c r="Z441" t="s">
        <v>65</v>
      </c>
      <c r="AA441" t="s">
        <v>37</v>
      </c>
      <c r="AB441" t="s">
        <v>35</v>
      </c>
      <c r="AD441"/>
    </row>
    <row r="442" spans="1:30" x14ac:dyDescent="0.35">
      <c r="A442">
        <v>2419004</v>
      </c>
      <c r="B442" t="s">
        <v>535</v>
      </c>
      <c r="C442">
        <v>2142</v>
      </c>
      <c r="D442">
        <v>2142</v>
      </c>
      <c r="F442" t="s">
        <v>1034</v>
      </c>
      <c r="G442">
        <v>753</v>
      </c>
      <c r="H442" t="s">
        <v>1035</v>
      </c>
      <c r="I442" t="s">
        <v>1034</v>
      </c>
      <c r="J442">
        <v>753</v>
      </c>
      <c r="K442">
        <v>10876</v>
      </c>
      <c r="L442" t="s">
        <v>33</v>
      </c>
      <c r="M442" t="s">
        <v>41</v>
      </c>
      <c r="N442" t="s">
        <v>46</v>
      </c>
      <c r="O442" t="s">
        <v>46</v>
      </c>
      <c r="P442">
        <v>320</v>
      </c>
      <c r="Q442">
        <v>345</v>
      </c>
      <c r="R442" s="4">
        <f>(Table1[[#This Row],[ADM Counts]]-Table1[[#This Row],[ADM count (PEBT DB)]])/Table1[[#This Row],[ADM Counts]]</f>
        <v>-7.8125E-2</v>
      </c>
      <c r="S442">
        <v>349</v>
      </c>
      <c r="T442">
        <v>324</v>
      </c>
      <c r="U442" s="4">
        <f>(Table1[[#This Row],[2024 Highest Days Enrollment]]-Table1[[#This Row],[2023 Highest Days Enrollment]])/Table1[[#This Row],[2023 Highest Days Enrollment]]</f>
        <v>-7.1633237822349566E-2</v>
      </c>
      <c r="V442">
        <v>293.2</v>
      </c>
      <c r="W442">
        <v>212.99799999999999</v>
      </c>
      <c r="X442" s="4">
        <f>(Table1[[#This Row],[2024 F &amp; R]]-Table1[[#This Row],[2023 F &amp; R]])/Table1[[#This Row],[2023 F &amp; R]]</f>
        <v>-0.27354024556616646</v>
      </c>
      <c r="Y442">
        <v>345</v>
      </c>
      <c r="Z442" t="s">
        <v>65</v>
      </c>
      <c r="AA442" t="s">
        <v>47</v>
      </c>
      <c r="AB442" t="s">
        <v>35</v>
      </c>
      <c r="AD442"/>
    </row>
    <row r="443" spans="1:30" x14ac:dyDescent="0.35">
      <c r="A443">
        <v>2616011</v>
      </c>
      <c r="B443" t="s">
        <v>357</v>
      </c>
      <c r="C443">
        <v>2180</v>
      </c>
      <c r="D443">
        <v>2180</v>
      </c>
      <c r="F443" t="s">
        <v>1036</v>
      </c>
      <c r="G443">
        <v>871</v>
      </c>
      <c r="H443" t="s">
        <v>1037</v>
      </c>
      <c r="I443" t="s">
        <v>1036</v>
      </c>
      <c r="J443">
        <v>871</v>
      </c>
      <c r="K443">
        <v>11038</v>
      </c>
      <c r="L443" t="s">
        <v>33</v>
      </c>
      <c r="M443" t="s">
        <v>41</v>
      </c>
      <c r="N443" t="s">
        <v>35</v>
      </c>
      <c r="O443" t="s">
        <v>46</v>
      </c>
      <c r="P443">
        <v>320</v>
      </c>
      <c r="Q443">
        <v>320</v>
      </c>
      <c r="R443" s="4">
        <f>(Table1[[#This Row],[ADM Counts]]-Table1[[#This Row],[ADM count (PEBT DB)]])/Table1[[#This Row],[ADM Counts]]</f>
        <v>0</v>
      </c>
      <c r="S443">
        <v>320</v>
      </c>
      <c r="T443">
        <v>298</v>
      </c>
      <c r="U443" s="4">
        <f>(Table1[[#This Row],[2024 Highest Days Enrollment]]-Table1[[#This Row],[2023 Highest Days Enrollment]])/Table1[[#This Row],[2023 Highest Days Enrollment]]</f>
        <v>-6.8750000000000006E-2</v>
      </c>
      <c r="V443">
        <v>60</v>
      </c>
      <c r="W443">
        <v>192.37700000000001</v>
      </c>
      <c r="X443" s="4">
        <f>(Table1[[#This Row],[2024 F &amp; R]]-Table1[[#This Row],[2023 F &amp; R]])/Table1[[#This Row],[2023 F &amp; R]]</f>
        <v>2.2062833333333334</v>
      </c>
      <c r="Y443">
        <v>69</v>
      </c>
      <c r="Z443" t="s">
        <v>65</v>
      </c>
      <c r="AA443" t="s">
        <v>37</v>
      </c>
      <c r="AB443" t="s">
        <v>35</v>
      </c>
      <c r="AD443"/>
    </row>
    <row r="444" spans="1:30" x14ac:dyDescent="0.35">
      <c r="A444">
        <v>2616002</v>
      </c>
      <c r="B444" t="s">
        <v>615</v>
      </c>
      <c r="C444">
        <v>2181</v>
      </c>
      <c r="D444">
        <v>2181</v>
      </c>
      <c r="F444" t="s">
        <v>1038</v>
      </c>
      <c r="G444">
        <v>926</v>
      </c>
      <c r="H444" t="s">
        <v>1039</v>
      </c>
      <c r="I444" t="s">
        <v>1038</v>
      </c>
      <c r="J444">
        <v>926</v>
      </c>
      <c r="K444">
        <v>10968</v>
      </c>
      <c r="L444" t="s">
        <v>33</v>
      </c>
      <c r="M444" t="s">
        <v>41</v>
      </c>
      <c r="N444" t="s">
        <v>46</v>
      </c>
      <c r="O444" t="s">
        <v>46</v>
      </c>
      <c r="P444">
        <v>320</v>
      </c>
      <c r="Q444">
        <v>329</v>
      </c>
      <c r="R444" s="4">
        <f>(Table1[[#This Row],[ADM Counts]]-Table1[[#This Row],[ADM count (PEBT DB)]])/Table1[[#This Row],[ADM Counts]]</f>
        <v>-2.8125000000000001E-2</v>
      </c>
      <c r="S444">
        <v>340</v>
      </c>
      <c r="T444">
        <v>309</v>
      </c>
      <c r="U444" s="4">
        <f>(Table1[[#This Row],[2024 Highest Days Enrollment]]-Table1[[#This Row],[2023 Highest Days Enrollment]])/Table1[[#This Row],[2023 Highest Days Enrollment]]</f>
        <v>-9.1176470588235289E-2</v>
      </c>
      <c r="V444">
        <v>228.58199999999999</v>
      </c>
      <c r="W444">
        <v>207.74100000000001</v>
      </c>
      <c r="X444" s="4">
        <f>(Table1[[#This Row],[2024 F &amp; R]]-Table1[[#This Row],[2023 F &amp; R]])/Table1[[#This Row],[2023 F &amp; R]]</f>
        <v>-9.1175158148935523E-2</v>
      </c>
      <c r="Y444">
        <v>329</v>
      </c>
      <c r="Z444" t="s">
        <v>189</v>
      </c>
      <c r="AA444" t="s">
        <v>47</v>
      </c>
      <c r="AB444" t="s">
        <v>35</v>
      </c>
      <c r="AD444"/>
    </row>
    <row r="445" spans="1:30" x14ac:dyDescent="0.35">
      <c r="A445">
        <v>2414002</v>
      </c>
      <c r="B445" t="s">
        <v>1040</v>
      </c>
      <c r="C445">
        <v>2141</v>
      </c>
      <c r="D445">
        <v>2141</v>
      </c>
      <c r="F445" t="s">
        <v>1041</v>
      </c>
      <c r="G445">
        <v>3146</v>
      </c>
      <c r="H445" t="s">
        <v>1042</v>
      </c>
      <c r="I445" t="s">
        <v>1041</v>
      </c>
      <c r="J445">
        <v>3146</v>
      </c>
      <c r="K445">
        <v>12294</v>
      </c>
      <c r="L445" t="s">
        <v>33</v>
      </c>
      <c r="M445" t="s">
        <v>41</v>
      </c>
      <c r="N445" t="s">
        <v>35</v>
      </c>
      <c r="O445" t="s">
        <v>35</v>
      </c>
      <c r="P445">
        <v>321</v>
      </c>
      <c r="Q445">
        <v>343</v>
      </c>
      <c r="R445" s="4">
        <f>(Table1[[#This Row],[ADM Counts]]-Table1[[#This Row],[ADM count (PEBT DB)]])/Table1[[#This Row],[ADM Counts]]</f>
        <v>-6.8535825545171333E-2</v>
      </c>
      <c r="S445">
        <v>349</v>
      </c>
      <c r="T445">
        <v>348</v>
      </c>
      <c r="U445" s="4">
        <f>(Table1[[#This Row],[2024 Highest Days Enrollment]]-Table1[[#This Row],[2023 Highest Days Enrollment]])/Table1[[#This Row],[2023 Highest Days Enrollment]]</f>
        <v>-2.8653295128939827E-3</v>
      </c>
      <c r="V445">
        <v>189</v>
      </c>
      <c r="W445">
        <v>230</v>
      </c>
      <c r="X445" s="4">
        <f>(Table1[[#This Row],[2024 F &amp; R]]-Table1[[#This Row],[2023 F &amp; R]])/Table1[[#This Row],[2023 F &amp; R]]</f>
        <v>0.21693121693121692</v>
      </c>
      <c r="Y445">
        <v>185</v>
      </c>
      <c r="Z445" t="s">
        <v>264</v>
      </c>
      <c r="AA445" t="s">
        <v>37</v>
      </c>
      <c r="AB445" t="s">
        <v>35</v>
      </c>
      <c r="AD445"/>
    </row>
    <row r="446" spans="1:30" x14ac:dyDescent="0.35">
      <c r="A446">
        <v>1513001</v>
      </c>
      <c r="B446" t="s">
        <v>271</v>
      </c>
      <c r="C446">
        <v>2048</v>
      </c>
      <c r="D446">
        <v>2048</v>
      </c>
      <c r="F446" t="s">
        <v>1043</v>
      </c>
      <c r="G446">
        <v>411</v>
      </c>
      <c r="H446" t="s">
        <v>1044</v>
      </c>
      <c r="I446" t="s">
        <v>1043</v>
      </c>
      <c r="J446">
        <v>411</v>
      </c>
      <c r="K446">
        <v>10502</v>
      </c>
      <c r="L446" t="s">
        <v>33</v>
      </c>
      <c r="M446" t="s">
        <v>41</v>
      </c>
      <c r="N446" t="s">
        <v>46</v>
      </c>
      <c r="O446" t="s">
        <v>46</v>
      </c>
      <c r="P446">
        <v>323</v>
      </c>
      <c r="Q446">
        <v>322</v>
      </c>
      <c r="R446" s="4">
        <f>(Table1[[#This Row],[ADM Counts]]-Table1[[#This Row],[ADM count (PEBT DB)]])/Table1[[#This Row],[ADM Counts]]</f>
        <v>3.0959752321981426E-3</v>
      </c>
      <c r="S446">
        <v>366</v>
      </c>
      <c r="T446">
        <v>292</v>
      </c>
      <c r="U446" s="4">
        <f>(Table1[[#This Row],[2024 Highest Days Enrollment]]-Table1[[#This Row],[2023 Highest Days Enrollment]])/Table1[[#This Row],[2023 Highest Days Enrollment]]</f>
        <v>-0.20218579234972678</v>
      </c>
      <c r="V446">
        <v>237.97300000000001</v>
      </c>
      <c r="W446">
        <v>253.45599999999999</v>
      </c>
      <c r="X446" s="4">
        <f>(Table1[[#This Row],[2024 F &amp; R]]-Table1[[#This Row],[2023 F &amp; R]])/Table1[[#This Row],[2023 F &amp; R]]</f>
        <v>6.5062002832253968E-2</v>
      </c>
      <c r="Y446">
        <v>322</v>
      </c>
      <c r="Z446" t="s">
        <v>189</v>
      </c>
      <c r="AA446" t="s">
        <v>47</v>
      </c>
      <c r="AB446" t="s">
        <v>35</v>
      </c>
      <c r="AD446"/>
    </row>
    <row r="447" spans="1:30" x14ac:dyDescent="0.35">
      <c r="A447">
        <v>2410001</v>
      </c>
      <c r="B447" t="s">
        <v>494</v>
      </c>
      <c r="C447">
        <v>2140</v>
      </c>
      <c r="D447">
        <v>2140</v>
      </c>
      <c r="F447" t="s">
        <v>1045</v>
      </c>
      <c r="G447">
        <v>721</v>
      </c>
      <c r="H447" t="s">
        <v>1046</v>
      </c>
      <c r="I447" t="s">
        <v>1045</v>
      </c>
      <c r="J447">
        <v>721</v>
      </c>
      <c r="K447">
        <v>10822</v>
      </c>
      <c r="L447" t="s">
        <v>33</v>
      </c>
      <c r="M447" t="s">
        <v>41</v>
      </c>
      <c r="N447" t="s">
        <v>46</v>
      </c>
      <c r="O447" t="s">
        <v>46</v>
      </c>
      <c r="P447">
        <v>323</v>
      </c>
      <c r="Q447">
        <v>329</v>
      </c>
      <c r="R447" s="4">
        <f>(Table1[[#This Row],[ADM Counts]]-Table1[[#This Row],[ADM count (PEBT DB)]])/Table1[[#This Row],[ADM Counts]]</f>
        <v>-1.8575851393188854E-2</v>
      </c>
      <c r="S447">
        <v>332</v>
      </c>
      <c r="T447">
        <v>303</v>
      </c>
      <c r="U447" s="4">
        <f>(Table1[[#This Row],[2024 Highest Days Enrollment]]-Table1[[#This Row],[2023 Highest Days Enrollment]])/Table1[[#This Row],[2023 Highest Days Enrollment]]</f>
        <v>-8.7349397590361449E-2</v>
      </c>
      <c r="V447">
        <v>214.124</v>
      </c>
      <c r="W447">
        <v>228.523</v>
      </c>
      <c r="X447" s="4">
        <f>(Table1[[#This Row],[2024 F &amp; R]]-Table1[[#This Row],[2023 F &amp; R]])/Table1[[#This Row],[2023 F &amp; R]]</f>
        <v>6.7246081709663563E-2</v>
      </c>
      <c r="Y447">
        <v>329</v>
      </c>
      <c r="Z447" t="s">
        <v>65</v>
      </c>
      <c r="AA447" t="s">
        <v>47</v>
      </c>
      <c r="AB447" t="s">
        <v>35</v>
      </c>
      <c r="AD447"/>
    </row>
    <row r="448" spans="1:30" x14ac:dyDescent="0.35">
      <c r="A448">
        <v>1019003</v>
      </c>
      <c r="B448" t="s">
        <v>897</v>
      </c>
      <c r="C448">
        <v>2003</v>
      </c>
      <c r="D448">
        <v>2003</v>
      </c>
      <c r="F448" t="s">
        <v>1047</v>
      </c>
      <c r="G448">
        <v>320</v>
      </c>
      <c r="H448" t="s">
        <v>1048</v>
      </c>
      <c r="I448" t="s">
        <v>1047</v>
      </c>
      <c r="J448">
        <v>320</v>
      </c>
      <c r="K448">
        <v>10449</v>
      </c>
      <c r="L448" t="s">
        <v>33</v>
      </c>
      <c r="M448" t="s">
        <v>41</v>
      </c>
      <c r="N448" t="s">
        <v>46</v>
      </c>
      <c r="O448" t="s">
        <v>46</v>
      </c>
      <c r="P448">
        <v>324</v>
      </c>
      <c r="Q448">
        <v>328</v>
      </c>
      <c r="R448" s="4">
        <f>(Table1[[#This Row],[ADM Counts]]-Table1[[#This Row],[ADM count (PEBT DB)]])/Table1[[#This Row],[ADM Counts]]</f>
        <v>-1.2345679012345678E-2</v>
      </c>
      <c r="S448">
        <v>329</v>
      </c>
      <c r="T448">
        <v>294</v>
      </c>
      <c r="U448" s="4">
        <f>(Table1[[#This Row],[2024 Highest Days Enrollment]]-Table1[[#This Row],[2023 Highest Days Enrollment]])/Table1[[#This Row],[2023 Highest Days Enrollment]]</f>
        <v>-0.10638297872340426</v>
      </c>
      <c r="V448">
        <v>207.78100000000001</v>
      </c>
      <c r="W448">
        <v>187.26</v>
      </c>
      <c r="X448" s="4">
        <f>(Table1[[#This Row],[2024 F &amp; R]]-Table1[[#This Row],[2023 F &amp; R]])/Table1[[#This Row],[2023 F &amp; R]]</f>
        <v>-9.8762639509868633E-2</v>
      </c>
      <c r="Y448">
        <v>328</v>
      </c>
      <c r="Z448" t="s">
        <v>286</v>
      </c>
      <c r="AA448" t="s">
        <v>47</v>
      </c>
      <c r="AB448" t="s">
        <v>35</v>
      </c>
      <c r="AD448"/>
    </row>
    <row r="449" spans="1:30" x14ac:dyDescent="0.35">
      <c r="A449">
        <v>2207001</v>
      </c>
      <c r="B449" t="s">
        <v>240</v>
      </c>
      <c r="C449">
        <v>2100</v>
      </c>
      <c r="D449">
        <v>2100</v>
      </c>
      <c r="F449" t="s">
        <v>1049</v>
      </c>
      <c r="G449">
        <v>645</v>
      </c>
      <c r="H449" t="s">
        <v>1050</v>
      </c>
      <c r="I449" t="s">
        <v>1049</v>
      </c>
      <c r="J449">
        <v>645</v>
      </c>
      <c r="K449">
        <v>10751</v>
      </c>
      <c r="L449" t="s">
        <v>33</v>
      </c>
      <c r="M449" t="s">
        <v>41</v>
      </c>
      <c r="N449" t="s">
        <v>46</v>
      </c>
      <c r="O449" t="s">
        <v>46</v>
      </c>
      <c r="P449">
        <v>324</v>
      </c>
      <c r="Q449">
        <v>343</v>
      </c>
      <c r="R449" s="4">
        <f>(Table1[[#This Row],[ADM Counts]]-Table1[[#This Row],[ADM count (PEBT DB)]])/Table1[[#This Row],[ADM Counts]]</f>
        <v>-5.8641975308641972E-2</v>
      </c>
      <c r="S449">
        <v>352</v>
      </c>
      <c r="T449">
        <v>351</v>
      </c>
      <c r="U449" s="4">
        <f>(Table1[[#This Row],[2024 Highest Days Enrollment]]-Table1[[#This Row],[2023 Highest Days Enrollment]])/Table1[[#This Row],[2023 Highest Days Enrollment]]</f>
        <v>-2.840909090909091E-3</v>
      </c>
      <c r="V449">
        <v>234.57300000000001</v>
      </c>
      <c r="W449">
        <v>249.245</v>
      </c>
      <c r="X449" s="4">
        <f>(Table1[[#This Row],[2024 F &amp; R]]-Table1[[#This Row],[2023 F &amp; R]])/Table1[[#This Row],[2023 F &amp; R]]</f>
        <v>6.2547693042251232E-2</v>
      </c>
      <c r="Y449">
        <v>343</v>
      </c>
      <c r="Z449" t="s">
        <v>189</v>
      </c>
      <c r="AA449" t="s">
        <v>47</v>
      </c>
      <c r="AB449" t="s">
        <v>35</v>
      </c>
      <c r="AD449"/>
    </row>
    <row r="450" spans="1:30" x14ac:dyDescent="0.35">
      <c r="A450">
        <v>3625001</v>
      </c>
      <c r="B450" t="s">
        <v>872</v>
      </c>
      <c r="C450">
        <v>2251</v>
      </c>
      <c r="D450">
        <v>2251</v>
      </c>
      <c r="F450" t="s">
        <v>1051</v>
      </c>
      <c r="G450">
        <v>4564</v>
      </c>
      <c r="H450" t="s">
        <v>1052</v>
      </c>
      <c r="I450" t="s">
        <v>1051</v>
      </c>
      <c r="J450">
        <v>4564</v>
      </c>
      <c r="K450">
        <v>13829</v>
      </c>
      <c r="L450" t="s">
        <v>33</v>
      </c>
      <c r="M450" t="s">
        <v>41</v>
      </c>
      <c r="N450" t="s">
        <v>35</v>
      </c>
      <c r="O450" t="s">
        <v>35</v>
      </c>
      <c r="P450">
        <v>324</v>
      </c>
      <c r="Q450">
        <v>324</v>
      </c>
      <c r="R450" s="4">
        <f>(Table1[[#This Row],[ADM Counts]]-Table1[[#This Row],[ADM count (PEBT DB)]])/Table1[[#This Row],[ADM Counts]]</f>
        <v>0</v>
      </c>
      <c r="S450">
        <v>422</v>
      </c>
      <c r="T450">
        <v>444</v>
      </c>
      <c r="U450" s="4">
        <f>(Table1[[#This Row],[2024 Highest Days Enrollment]]-Table1[[#This Row],[2023 Highest Days Enrollment]])/Table1[[#This Row],[2023 Highest Days Enrollment]]</f>
        <v>5.2132701421800945E-2</v>
      </c>
      <c r="V450">
        <v>110</v>
      </c>
      <c r="W450">
        <v>176</v>
      </c>
      <c r="X450" s="4">
        <f>(Table1[[#This Row],[2024 F &amp; R]]-Table1[[#This Row],[2023 F &amp; R]])/Table1[[#This Row],[2023 F &amp; R]]</f>
        <v>0.6</v>
      </c>
      <c r="Y450">
        <v>97</v>
      </c>
      <c r="Z450" t="s">
        <v>1053</v>
      </c>
      <c r="AA450" t="s">
        <v>37</v>
      </c>
      <c r="AB450" t="s">
        <v>35</v>
      </c>
      <c r="AD450"/>
    </row>
    <row r="451" spans="1:30" x14ac:dyDescent="0.35">
      <c r="A451">
        <v>2019007</v>
      </c>
      <c r="B451" t="s">
        <v>109</v>
      </c>
      <c r="C451">
        <v>2083</v>
      </c>
      <c r="D451">
        <v>2083</v>
      </c>
      <c r="F451" t="s">
        <v>1054</v>
      </c>
      <c r="G451">
        <v>546</v>
      </c>
      <c r="H451" t="s">
        <v>1055</v>
      </c>
      <c r="I451" t="s">
        <v>1054</v>
      </c>
      <c r="J451">
        <v>546</v>
      </c>
      <c r="K451">
        <v>10703</v>
      </c>
      <c r="L451" t="s">
        <v>33</v>
      </c>
      <c r="M451" t="s">
        <v>41</v>
      </c>
      <c r="N451" t="s">
        <v>46</v>
      </c>
      <c r="O451" t="s">
        <v>46</v>
      </c>
      <c r="P451">
        <v>325</v>
      </c>
      <c r="Q451">
        <v>325</v>
      </c>
      <c r="R451" s="4">
        <f>(Table1[[#This Row],[ADM Counts]]-Table1[[#This Row],[ADM count (PEBT DB)]])/Table1[[#This Row],[ADM Counts]]</f>
        <v>0</v>
      </c>
      <c r="S451">
        <v>326</v>
      </c>
      <c r="T451">
        <v>317</v>
      </c>
      <c r="U451" s="4">
        <f>(Table1[[#This Row],[2024 Highest Days Enrollment]]-Table1[[#This Row],[2023 Highest Days Enrollment]])/Table1[[#This Row],[2023 Highest Days Enrollment]]</f>
        <v>-2.7607361963190184E-2</v>
      </c>
      <c r="V451">
        <v>284.947</v>
      </c>
      <c r="W451">
        <v>192.75299999999999</v>
      </c>
      <c r="X451" s="4">
        <f>(Table1[[#This Row],[2024 F &amp; R]]-Table1[[#This Row],[2023 F &amp; R]])/Table1[[#This Row],[2023 F &amp; R]]</f>
        <v>-0.32354788785282884</v>
      </c>
      <c r="Y451">
        <v>325</v>
      </c>
      <c r="Z451" t="s">
        <v>65</v>
      </c>
      <c r="AA451" t="s">
        <v>47</v>
      </c>
      <c r="AB451" t="s">
        <v>35</v>
      </c>
      <c r="AD451"/>
    </row>
    <row r="452" spans="1:30" x14ac:dyDescent="0.35">
      <c r="A452">
        <v>2616011</v>
      </c>
      <c r="B452" t="s">
        <v>357</v>
      </c>
      <c r="C452">
        <v>2180</v>
      </c>
      <c r="D452">
        <v>2180</v>
      </c>
      <c r="F452" t="s">
        <v>1056</v>
      </c>
      <c r="G452">
        <v>834</v>
      </c>
      <c r="H452" t="s">
        <v>1056</v>
      </c>
      <c r="I452" t="s">
        <v>1056</v>
      </c>
      <c r="J452">
        <v>834</v>
      </c>
      <c r="K452">
        <v>11010</v>
      </c>
      <c r="L452" t="s">
        <v>33</v>
      </c>
      <c r="M452" t="s">
        <v>41</v>
      </c>
      <c r="N452" t="s">
        <v>46</v>
      </c>
      <c r="O452" t="s">
        <v>46</v>
      </c>
      <c r="P452">
        <v>325</v>
      </c>
      <c r="Q452">
        <v>329</v>
      </c>
      <c r="R452" s="4">
        <f>(Table1[[#This Row],[ADM Counts]]-Table1[[#This Row],[ADM count (PEBT DB)]])/Table1[[#This Row],[ADM Counts]]</f>
        <v>-1.2307692307692308E-2</v>
      </c>
      <c r="S452">
        <v>329</v>
      </c>
      <c r="T452">
        <v>517</v>
      </c>
      <c r="U452" s="4">
        <f>(Table1[[#This Row],[2024 Highest Days Enrollment]]-Table1[[#This Row],[2023 Highest Days Enrollment]])/Table1[[#This Row],[2023 Highest Days Enrollment]]</f>
        <v>0.5714285714285714</v>
      </c>
      <c r="V452">
        <v>215.39599999999999</v>
      </c>
      <c r="W452">
        <v>333.92500000000001</v>
      </c>
      <c r="X452" s="4">
        <f>(Table1[[#This Row],[2024 F &amp; R]]-Table1[[#This Row],[2023 F &amp; R]])/Table1[[#This Row],[2023 F &amp; R]]</f>
        <v>0.55028412783895719</v>
      </c>
      <c r="Y452">
        <v>329</v>
      </c>
      <c r="Z452" t="s">
        <v>36</v>
      </c>
      <c r="AA452" t="s">
        <v>47</v>
      </c>
      <c r="AB452" t="s">
        <v>35</v>
      </c>
      <c r="AD452"/>
    </row>
    <row r="453" spans="1:30" x14ac:dyDescent="0.35">
      <c r="A453">
        <v>2603006</v>
      </c>
      <c r="B453" t="s">
        <v>983</v>
      </c>
      <c r="C453">
        <v>2185</v>
      </c>
      <c r="D453">
        <v>2185</v>
      </c>
      <c r="F453" t="s">
        <v>1057</v>
      </c>
      <c r="G453">
        <v>959</v>
      </c>
      <c r="H453" t="s">
        <v>1058</v>
      </c>
      <c r="I453" t="s">
        <v>1059</v>
      </c>
      <c r="J453">
        <v>959</v>
      </c>
      <c r="K453">
        <v>10925</v>
      </c>
      <c r="L453" t="s">
        <v>33</v>
      </c>
      <c r="M453" t="s">
        <v>41</v>
      </c>
      <c r="N453" t="s">
        <v>46</v>
      </c>
      <c r="O453" t="s">
        <v>46</v>
      </c>
      <c r="P453">
        <v>325</v>
      </c>
      <c r="Q453">
        <v>321</v>
      </c>
      <c r="R453" s="4">
        <f>(Table1[[#This Row],[ADM Counts]]-Table1[[#This Row],[ADM count (PEBT DB)]])/Table1[[#This Row],[ADM Counts]]</f>
        <v>1.2307692307692308E-2</v>
      </c>
      <c r="S453">
        <v>308</v>
      </c>
      <c r="T453">
        <v>311</v>
      </c>
      <c r="U453" s="4">
        <f>(Table1[[#This Row],[2024 Highest Days Enrollment]]-Table1[[#This Row],[2023 Highest Days Enrollment]])/Table1[[#This Row],[2023 Highest Days Enrollment]]</f>
        <v>9.74025974025974E-3</v>
      </c>
      <c r="V453">
        <v>215.261</v>
      </c>
      <c r="W453">
        <v>218.26</v>
      </c>
      <c r="X453" s="4">
        <f>(Table1[[#This Row],[2024 F &amp; R]]-Table1[[#This Row],[2023 F &amp; R]])/Table1[[#This Row],[2023 F &amp; R]]</f>
        <v>1.3931924500954634E-2</v>
      </c>
      <c r="Y453">
        <v>321</v>
      </c>
      <c r="Z453" t="s">
        <v>65</v>
      </c>
      <c r="AA453" t="s">
        <v>47</v>
      </c>
      <c r="AB453" t="s">
        <v>35</v>
      </c>
      <c r="AD453"/>
    </row>
    <row r="454" spans="1:30" x14ac:dyDescent="0.35">
      <c r="A454">
        <v>3604001</v>
      </c>
      <c r="B454" t="s">
        <v>628</v>
      </c>
      <c r="C454">
        <v>2253</v>
      </c>
      <c r="D454">
        <v>2253</v>
      </c>
      <c r="F454" t="s">
        <v>1060</v>
      </c>
      <c r="G454">
        <v>1211</v>
      </c>
      <c r="H454" t="s">
        <v>1060</v>
      </c>
      <c r="I454" t="s">
        <v>1060</v>
      </c>
      <c r="J454">
        <v>1211</v>
      </c>
      <c r="K454">
        <v>11300</v>
      </c>
      <c r="L454" t="s">
        <v>33</v>
      </c>
      <c r="M454" t="s">
        <v>41</v>
      </c>
      <c r="N454" t="s">
        <v>46</v>
      </c>
      <c r="O454" t="s">
        <v>46</v>
      </c>
      <c r="P454">
        <v>325</v>
      </c>
      <c r="Q454">
        <v>325</v>
      </c>
      <c r="R454" s="4">
        <f>(Table1[[#This Row],[ADM Counts]]-Table1[[#This Row],[ADM count (PEBT DB)]])/Table1[[#This Row],[ADM Counts]]</f>
        <v>0</v>
      </c>
      <c r="S454">
        <v>389</v>
      </c>
      <c r="T454">
        <v>433</v>
      </c>
      <c r="U454" s="4">
        <f>(Table1[[#This Row],[2024 Highest Days Enrollment]]-Table1[[#This Row],[2023 Highest Days Enrollment]])/Table1[[#This Row],[2023 Highest Days Enrollment]]</f>
        <v>0.11311053984575835</v>
      </c>
      <c r="V454">
        <v>260.90199999999999</v>
      </c>
      <c r="W454">
        <v>361.72800000000001</v>
      </c>
      <c r="X454" s="4">
        <f>(Table1[[#This Row],[2024 F &amp; R]]-Table1[[#This Row],[2023 F &amp; R]])/Table1[[#This Row],[2023 F &amp; R]]</f>
        <v>0.38645161784884757</v>
      </c>
      <c r="Y454">
        <v>325</v>
      </c>
      <c r="Z454" t="s">
        <v>189</v>
      </c>
      <c r="AA454" t="s">
        <v>47</v>
      </c>
      <c r="AB454" t="s">
        <v>35</v>
      </c>
      <c r="AD454"/>
    </row>
    <row r="455" spans="1:30" x14ac:dyDescent="0.35">
      <c r="A455">
        <v>2612007</v>
      </c>
      <c r="B455" t="s">
        <v>1061</v>
      </c>
      <c r="C455">
        <v>4667</v>
      </c>
      <c r="D455">
        <v>4667</v>
      </c>
      <c r="E455">
        <v>2183</v>
      </c>
      <c r="F455" t="s">
        <v>1062</v>
      </c>
      <c r="G455">
        <v>4667</v>
      </c>
      <c r="H455" t="s">
        <v>1063</v>
      </c>
      <c r="I455" t="s">
        <v>1062</v>
      </c>
      <c r="J455">
        <v>4667</v>
      </c>
      <c r="K455">
        <v>15507</v>
      </c>
      <c r="L455" t="s">
        <v>33</v>
      </c>
      <c r="M455" t="s">
        <v>34</v>
      </c>
      <c r="N455" t="s">
        <v>35</v>
      </c>
      <c r="O455" t="s">
        <v>35</v>
      </c>
      <c r="P455">
        <v>325</v>
      </c>
      <c r="Q455">
        <v>326</v>
      </c>
      <c r="R455" s="4">
        <f>(Table1[[#This Row],[ADM Counts]]-Table1[[#This Row],[ADM count (PEBT DB)]])/Table1[[#This Row],[ADM Counts]]</f>
        <v>-3.0769230769230769E-3</v>
      </c>
      <c r="S455">
        <v>330</v>
      </c>
      <c r="T455">
        <v>179</v>
      </c>
      <c r="U455" s="4">
        <f>(Table1[[#This Row],[2024 Highest Days Enrollment]]-Table1[[#This Row],[2023 Highest Days Enrollment]])/Table1[[#This Row],[2023 Highest Days Enrollment]]</f>
        <v>-0.45757575757575758</v>
      </c>
      <c r="V455">
        <v>1043</v>
      </c>
      <c r="W455">
        <v>18</v>
      </c>
      <c r="X455" s="4">
        <f>(Table1[[#This Row],[2024 F &amp; R]]-Table1[[#This Row],[2023 F &amp; R]])/Table1[[#This Row],[2023 F &amp; R]]</f>
        <v>-0.98274209012464042</v>
      </c>
      <c r="Y455">
        <v>103</v>
      </c>
      <c r="Z455" t="s">
        <v>1064</v>
      </c>
      <c r="AA455" t="s">
        <v>37</v>
      </c>
      <c r="AB455" t="s">
        <v>35</v>
      </c>
      <c r="AD455"/>
    </row>
    <row r="456" spans="1:30" x14ac:dyDescent="0.35">
      <c r="A456">
        <v>314001</v>
      </c>
      <c r="B456" t="s">
        <v>163</v>
      </c>
      <c r="C456">
        <v>1924</v>
      </c>
      <c r="D456">
        <v>1924</v>
      </c>
      <c r="F456" t="s">
        <v>1065</v>
      </c>
      <c r="G456">
        <v>76</v>
      </c>
      <c r="H456" t="s">
        <v>1066</v>
      </c>
      <c r="I456" t="s">
        <v>1065</v>
      </c>
      <c r="J456">
        <v>76</v>
      </c>
      <c r="K456">
        <v>10264</v>
      </c>
      <c r="L456" t="s">
        <v>33</v>
      </c>
      <c r="M456" t="s">
        <v>41</v>
      </c>
      <c r="N456" t="s">
        <v>46</v>
      </c>
      <c r="O456" t="s">
        <v>46</v>
      </c>
      <c r="P456">
        <v>326</v>
      </c>
      <c r="Q456">
        <v>326</v>
      </c>
      <c r="R456" s="4">
        <f>(Table1[[#This Row],[ADM Counts]]-Table1[[#This Row],[ADM count (PEBT DB)]])/Table1[[#This Row],[ADM Counts]]</f>
        <v>0</v>
      </c>
      <c r="S456">
        <v>362</v>
      </c>
      <c r="T456">
        <v>373</v>
      </c>
      <c r="U456" s="4">
        <f>(Table1[[#This Row],[2024 Highest Days Enrollment]]-Table1[[#This Row],[2023 Highest Days Enrollment]])/Table1[[#This Row],[2023 Highest Days Enrollment]]</f>
        <v>3.0386740331491711E-2</v>
      </c>
      <c r="V456">
        <v>233.49</v>
      </c>
      <c r="W456">
        <v>240.58500000000001</v>
      </c>
      <c r="X456" s="4">
        <f>(Table1[[#This Row],[2024 F &amp; R]]-Table1[[#This Row],[2023 F &amp; R]])/Table1[[#This Row],[2023 F &amp; R]]</f>
        <v>3.0386740331491708E-2</v>
      </c>
      <c r="Y456">
        <v>326</v>
      </c>
      <c r="Z456" t="s">
        <v>65</v>
      </c>
      <c r="AA456" t="s">
        <v>47</v>
      </c>
      <c r="AB456" t="s">
        <v>35</v>
      </c>
      <c r="AD456"/>
    </row>
    <row r="457" spans="1:30" x14ac:dyDescent="0.35">
      <c r="A457">
        <v>2219004</v>
      </c>
      <c r="B457" t="s">
        <v>453</v>
      </c>
      <c r="C457">
        <v>2102</v>
      </c>
      <c r="D457">
        <v>2102</v>
      </c>
      <c r="F457" t="s">
        <v>1067</v>
      </c>
      <c r="G457">
        <v>662</v>
      </c>
      <c r="H457" t="s">
        <v>1068</v>
      </c>
      <c r="I457" t="s">
        <v>1067</v>
      </c>
      <c r="J457">
        <v>662</v>
      </c>
      <c r="K457">
        <v>10785</v>
      </c>
      <c r="L457" t="s">
        <v>33</v>
      </c>
      <c r="M457" t="s">
        <v>41</v>
      </c>
      <c r="N457" t="s">
        <v>46</v>
      </c>
      <c r="O457" t="s">
        <v>46</v>
      </c>
      <c r="P457">
        <v>327</v>
      </c>
      <c r="Q457">
        <v>340</v>
      </c>
      <c r="R457" s="4">
        <f>(Table1[[#This Row],[ADM Counts]]-Table1[[#This Row],[ADM count (PEBT DB)]])/Table1[[#This Row],[ADM Counts]]</f>
        <v>-3.9755351681957186E-2</v>
      </c>
      <c r="S457">
        <v>343</v>
      </c>
      <c r="T457">
        <v>303</v>
      </c>
      <c r="U457" s="4">
        <f>(Table1[[#This Row],[2024 Highest Days Enrollment]]-Table1[[#This Row],[2023 Highest Days Enrollment]])/Table1[[#This Row],[2023 Highest Days Enrollment]]</f>
        <v>-0.11661807580174927</v>
      </c>
      <c r="V457">
        <v>232.52</v>
      </c>
      <c r="W457">
        <v>225.28100000000001</v>
      </c>
      <c r="X457" s="4">
        <f>(Table1[[#This Row],[2024 F &amp; R]]-Table1[[#This Row],[2023 F &amp; R]])/Table1[[#This Row],[2023 F &amp; R]]</f>
        <v>-3.1132805780147963E-2</v>
      </c>
      <c r="Y457">
        <v>340</v>
      </c>
      <c r="Z457" t="s">
        <v>42</v>
      </c>
      <c r="AA457" t="s">
        <v>47</v>
      </c>
      <c r="AB457" t="s">
        <v>35</v>
      </c>
      <c r="AD457"/>
    </row>
    <row r="458" spans="1:30" x14ac:dyDescent="0.35">
      <c r="A458">
        <v>2618002</v>
      </c>
      <c r="B458" t="s">
        <v>437</v>
      </c>
      <c r="C458">
        <v>2182</v>
      </c>
      <c r="D458">
        <v>2182</v>
      </c>
      <c r="F458" t="s">
        <v>1069</v>
      </c>
      <c r="G458">
        <v>947</v>
      </c>
      <c r="H458" t="s">
        <v>1070</v>
      </c>
      <c r="I458" t="s">
        <v>1069</v>
      </c>
      <c r="J458">
        <v>947</v>
      </c>
      <c r="K458">
        <v>11081</v>
      </c>
      <c r="L458" t="s">
        <v>33</v>
      </c>
      <c r="M458" t="s">
        <v>41</v>
      </c>
      <c r="N458" t="s">
        <v>46</v>
      </c>
      <c r="O458" t="s">
        <v>46</v>
      </c>
      <c r="P458">
        <v>327</v>
      </c>
      <c r="Q458">
        <v>328</v>
      </c>
      <c r="R458" s="4">
        <f>(Table1[[#This Row],[ADM Counts]]-Table1[[#This Row],[ADM count (PEBT DB)]])/Table1[[#This Row],[ADM Counts]]</f>
        <v>-3.0581039755351682E-3</v>
      </c>
      <c r="S458">
        <v>327</v>
      </c>
      <c r="T458">
        <v>332</v>
      </c>
      <c r="U458" s="4">
        <f>(Table1[[#This Row],[2024 Highest Days Enrollment]]-Table1[[#This Row],[2023 Highest Days Enrollment]])/Table1[[#This Row],[2023 Highest Days Enrollment]]</f>
        <v>1.5290519877675841E-2</v>
      </c>
      <c r="V458">
        <v>318.56299999999999</v>
      </c>
      <c r="W458">
        <v>332</v>
      </c>
      <c r="X458" s="4">
        <f>(Table1[[#This Row],[2024 F &amp; R]]-Table1[[#This Row],[2023 F &amp; R]])/Table1[[#This Row],[2023 F &amp; R]]</f>
        <v>4.2180039740961794E-2</v>
      </c>
      <c r="Y458">
        <v>328</v>
      </c>
      <c r="Z458" t="s">
        <v>65</v>
      </c>
      <c r="AA458" t="s">
        <v>47</v>
      </c>
      <c r="AB458" t="s">
        <v>35</v>
      </c>
      <c r="AD458"/>
    </row>
    <row r="459" spans="1:30" x14ac:dyDescent="0.35">
      <c r="A459">
        <v>2618002</v>
      </c>
      <c r="B459" t="s">
        <v>437</v>
      </c>
      <c r="C459">
        <v>2182</v>
      </c>
      <c r="D459">
        <v>2182</v>
      </c>
      <c r="F459" t="s">
        <v>1071</v>
      </c>
      <c r="G459">
        <v>948</v>
      </c>
      <c r="H459" t="s">
        <v>1072</v>
      </c>
      <c r="I459" t="s">
        <v>1071</v>
      </c>
      <c r="J459">
        <v>948</v>
      </c>
      <c r="K459">
        <v>11082</v>
      </c>
      <c r="L459" t="s">
        <v>33</v>
      </c>
      <c r="M459" t="s">
        <v>41</v>
      </c>
      <c r="N459" t="s">
        <v>46</v>
      </c>
      <c r="O459" t="s">
        <v>46</v>
      </c>
      <c r="P459">
        <v>327</v>
      </c>
      <c r="Q459">
        <v>327</v>
      </c>
      <c r="R459" s="4">
        <f>(Table1[[#This Row],[ADM Counts]]-Table1[[#This Row],[ADM count (PEBT DB)]])/Table1[[#This Row],[ADM Counts]]</f>
        <v>0</v>
      </c>
      <c r="S459">
        <v>333</v>
      </c>
      <c r="T459">
        <v>324</v>
      </c>
      <c r="U459" s="4">
        <f>(Table1[[#This Row],[2024 Highest Days Enrollment]]-Table1[[#This Row],[2023 Highest Days Enrollment]])/Table1[[#This Row],[2023 Highest Days Enrollment]]</f>
        <v>-2.7027027027027029E-2</v>
      </c>
      <c r="V459">
        <v>324.40899999999999</v>
      </c>
      <c r="W459">
        <v>324</v>
      </c>
      <c r="X459" s="4">
        <f>(Table1[[#This Row],[2024 F &amp; R]]-Table1[[#This Row],[2023 F &amp; R]])/Table1[[#This Row],[2023 F &amp; R]]</f>
        <v>-1.2607541714317169E-3</v>
      </c>
      <c r="Y459">
        <v>327</v>
      </c>
      <c r="Z459" t="s">
        <v>65</v>
      </c>
      <c r="AA459" t="s">
        <v>47</v>
      </c>
      <c r="AB459" t="s">
        <v>35</v>
      </c>
      <c r="AD459"/>
    </row>
    <row r="460" spans="1:30" x14ac:dyDescent="0.35">
      <c r="A460">
        <v>1505001</v>
      </c>
      <c r="B460" t="s">
        <v>74</v>
      </c>
      <c r="C460">
        <v>2043</v>
      </c>
      <c r="D460">
        <v>2043</v>
      </c>
      <c r="F460" t="s">
        <v>1073</v>
      </c>
      <c r="G460">
        <v>4021</v>
      </c>
      <c r="H460" t="s">
        <v>1074</v>
      </c>
      <c r="I460" t="s">
        <v>1073</v>
      </c>
      <c r="J460">
        <v>4021</v>
      </c>
      <c r="K460">
        <v>13133</v>
      </c>
      <c r="L460" t="s">
        <v>33</v>
      </c>
      <c r="M460" t="s">
        <v>41</v>
      </c>
      <c r="N460" t="s">
        <v>46</v>
      </c>
      <c r="O460" t="s">
        <v>46</v>
      </c>
      <c r="P460">
        <v>327</v>
      </c>
      <c r="Q460">
        <v>376</v>
      </c>
      <c r="R460" s="4">
        <f>(Table1[[#This Row],[ADM Counts]]-Table1[[#This Row],[ADM count (PEBT DB)]])/Table1[[#This Row],[ADM Counts]]</f>
        <v>-0.14984709480122324</v>
      </c>
      <c r="S460">
        <v>390</v>
      </c>
      <c r="T460">
        <v>367</v>
      </c>
      <c r="U460" s="4">
        <f>(Table1[[#This Row],[2024 Highest Days Enrollment]]-Table1[[#This Row],[2023 Highest Days Enrollment]])/Table1[[#This Row],[2023 Highest Days Enrollment]]</f>
        <v>-5.8974358974358973E-2</v>
      </c>
      <c r="V460">
        <v>270.685</v>
      </c>
      <c r="W460">
        <v>259.34800000000001</v>
      </c>
      <c r="X460" s="4">
        <f>(Table1[[#This Row],[2024 F &amp; R]]-Table1[[#This Row],[2023 F &amp; R]])/Table1[[#This Row],[2023 F &amp; R]]</f>
        <v>-4.1882631102573058E-2</v>
      </c>
      <c r="Y460">
        <v>376</v>
      </c>
      <c r="Z460" t="s">
        <v>171</v>
      </c>
      <c r="AA460" t="s">
        <v>47</v>
      </c>
      <c r="AB460" t="s">
        <v>35</v>
      </c>
      <c r="AD460"/>
    </row>
    <row r="461" spans="1:30" x14ac:dyDescent="0.35">
      <c r="A461">
        <v>2618002</v>
      </c>
      <c r="B461" t="s">
        <v>437</v>
      </c>
      <c r="C461">
        <v>2182</v>
      </c>
      <c r="D461">
        <v>2182</v>
      </c>
      <c r="F461" t="s">
        <v>1075</v>
      </c>
      <c r="G461">
        <v>4822</v>
      </c>
      <c r="H461" t="s">
        <v>1076</v>
      </c>
      <c r="I461" t="s">
        <v>1075</v>
      </c>
      <c r="J461">
        <v>4822</v>
      </c>
      <c r="K461">
        <v>14801</v>
      </c>
      <c r="L461" t="s">
        <v>33</v>
      </c>
      <c r="M461" t="s">
        <v>34</v>
      </c>
      <c r="N461" t="s">
        <v>46</v>
      </c>
      <c r="O461" t="s">
        <v>46</v>
      </c>
      <c r="P461">
        <v>327</v>
      </c>
      <c r="Q461">
        <v>351</v>
      </c>
      <c r="R461" s="4">
        <f>(Table1[[#This Row],[ADM Counts]]-Table1[[#This Row],[ADM count (PEBT DB)]])/Table1[[#This Row],[ADM Counts]]</f>
        <v>-7.3394495412844041E-2</v>
      </c>
      <c r="S461">
        <v>353</v>
      </c>
      <c r="T461">
        <v>361</v>
      </c>
      <c r="U461" s="4">
        <f>(Table1[[#This Row],[2024 Highest Days Enrollment]]-Table1[[#This Row],[2023 Highest Days Enrollment]])/Table1[[#This Row],[2023 Highest Days Enrollment]]</f>
        <v>2.2662889518413599E-2</v>
      </c>
      <c r="V461">
        <v>231.63900000000001</v>
      </c>
      <c r="W461">
        <v>256.95999999999998</v>
      </c>
      <c r="X461" s="4">
        <f>(Table1[[#This Row],[2024 F &amp; R]]-Table1[[#This Row],[2023 F &amp; R]])/Table1[[#This Row],[2023 F &amp; R]]</f>
        <v>0.10931233514218232</v>
      </c>
      <c r="Y461">
        <v>351</v>
      </c>
      <c r="Z461" t="s">
        <v>65</v>
      </c>
      <c r="AA461" t="s">
        <v>47</v>
      </c>
      <c r="AB461" t="s">
        <v>35</v>
      </c>
      <c r="AD461"/>
    </row>
    <row r="462" spans="1:30" x14ac:dyDescent="0.35">
      <c r="A462">
        <v>1018004</v>
      </c>
      <c r="B462" t="s">
        <v>728</v>
      </c>
      <c r="C462">
        <v>1991</v>
      </c>
      <c r="D462">
        <v>1991</v>
      </c>
      <c r="F462" t="s">
        <v>1077</v>
      </c>
      <c r="G462">
        <v>277</v>
      </c>
      <c r="H462" t="s">
        <v>1078</v>
      </c>
      <c r="I462" t="s">
        <v>1077</v>
      </c>
      <c r="J462">
        <v>277</v>
      </c>
      <c r="K462">
        <v>10438</v>
      </c>
      <c r="L462" t="s">
        <v>33</v>
      </c>
      <c r="M462" t="s">
        <v>41</v>
      </c>
      <c r="N462" t="s">
        <v>46</v>
      </c>
      <c r="O462" t="s">
        <v>46</v>
      </c>
      <c r="P462">
        <v>328</v>
      </c>
      <c r="Q462">
        <v>325</v>
      </c>
      <c r="R462" s="4">
        <f>(Table1[[#This Row],[ADM Counts]]-Table1[[#This Row],[ADM count (PEBT DB)]])/Table1[[#This Row],[ADM Counts]]</f>
        <v>9.1463414634146336E-3</v>
      </c>
      <c r="S462">
        <v>336</v>
      </c>
      <c r="T462">
        <v>311</v>
      </c>
      <c r="U462" s="4">
        <f>(Table1[[#This Row],[2024 Highest Days Enrollment]]-Table1[[#This Row],[2023 Highest Days Enrollment]])/Table1[[#This Row],[2023 Highest Days Enrollment]]</f>
        <v>-7.4404761904761904E-2</v>
      </c>
      <c r="V462">
        <v>222.36500000000001</v>
      </c>
      <c r="W462">
        <v>205.82</v>
      </c>
      <c r="X462" s="4">
        <f>(Table1[[#This Row],[2024 F &amp; R]]-Table1[[#This Row],[2023 F &amp; R]])/Table1[[#This Row],[2023 F &amp; R]]</f>
        <v>-7.4404694983473185E-2</v>
      </c>
      <c r="Y462">
        <v>325</v>
      </c>
      <c r="Z462" t="s">
        <v>189</v>
      </c>
      <c r="AA462" t="s">
        <v>47</v>
      </c>
      <c r="AB462" t="s">
        <v>35</v>
      </c>
      <c r="AD462"/>
    </row>
    <row r="463" spans="1:30" x14ac:dyDescent="0.35">
      <c r="A463">
        <v>2419004</v>
      </c>
      <c r="B463" t="s">
        <v>535</v>
      </c>
      <c r="C463">
        <v>2142</v>
      </c>
      <c r="D463">
        <v>2142</v>
      </c>
      <c r="F463" t="s">
        <v>1079</v>
      </c>
      <c r="G463">
        <v>743</v>
      </c>
      <c r="H463" t="s">
        <v>1080</v>
      </c>
      <c r="I463" t="s">
        <v>1081</v>
      </c>
      <c r="J463">
        <v>743</v>
      </c>
      <c r="K463">
        <v>12866</v>
      </c>
      <c r="L463" t="s">
        <v>33</v>
      </c>
      <c r="M463" t="s">
        <v>41</v>
      </c>
      <c r="N463" t="s">
        <v>46</v>
      </c>
      <c r="O463" t="s">
        <v>46</v>
      </c>
      <c r="P463">
        <v>328</v>
      </c>
      <c r="Q463">
        <v>362</v>
      </c>
      <c r="R463" s="4">
        <f>(Table1[[#This Row],[ADM Counts]]-Table1[[#This Row],[ADM count (PEBT DB)]])/Table1[[#This Row],[ADM Counts]]</f>
        <v>-0.10365853658536585</v>
      </c>
      <c r="S463">
        <v>382</v>
      </c>
      <c r="T463">
        <v>286</v>
      </c>
      <c r="U463" s="4">
        <f>(Table1[[#This Row],[2024 Highest Days Enrollment]]-Table1[[#This Row],[2023 Highest Days Enrollment]])/Table1[[#This Row],[2023 Highest Days Enrollment]]</f>
        <v>-0.2513089005235602</v>
      </c>
      <c r="V463">
        <v>251.12700000000001</v>
      </c>
      <c r="W463">
        <v>188</v>
      </c>
      <c r="X463" s="4">
        <f>(Table1[[#This Row],[2024 F &amp; R]]-Table1[[#This Row],[2023 F &amp; R]])/Table1[[#This Row],[2023 F &amp; R]]</f>
        <v>-0.25137480239082222</v>
      </c>
      <c r="Y463">
        <v>362</v>
      </c>
      <c r="Z463" t="s">
        <v>65</v>
      </c>
      <c r="AA463" t="s">
        <v>47</v>
      </c>
      <c r="AB463" t="s">
        <v>35</v>
      </c>
      <c r="AC463" t="s">
        <v>1082</v>
      </c>
      <c r="AD463" s="5" t="s">
        <v>1083</v>
      </c>
    </row>
    <row r="464" spans="1:30" x14ac:dyDescent="0.35">
      <c r="A464">
        <v>2414003</v>
      </c>
      <c r="B464" t="s">
        <v>466</v>
      </c>
      <c r="C464">
        <v>2143</v>
      </c>
      <c r="D464">
        <v>2143</v>
      </c>
      <c r="F464" t="s">
        <v>1084</v>
      </c>
      <c r="G464">
        <v>788</v>
      </c>
      <c r="H464" t="s">
        <v>1085</v>
      </c>
      <c r="I464" t="s">
        <v>1084</v>
      </c>
      <c r="J464">
        <v>788</v>
      </c>
      <c r="K464">
        <v>10834</v>
      </c>
      <c r="L464" t="s">
        <v>33</v>
      </c>
      <c r="M464" t="s">
        <v>41</v>
      </c>
      <c r="N464" t="s">
        <v>46</v>
      </c>
      <c r="O464" t="s">
        <v>46</v>
      </c>
      <c r="P464">
        <v>328</v>
      </c>
      <c r="Q464">
        <v>328</v>
      </c>
      <c r="R464" s="4">
        <f>(Table1[[#This Row],[ADM Counts]]-Table1[[#This Row],[ADM count (PEBT DB)]])/Table1[[#This Row],[ADM Counts]]</f>
        <v>0</v>
      </c>
      <c r="S464">
        <v>379</v>
      </c>
      <c r="T464">
        <v>395</v>
      </c>
      <c r="U464" s="4">
        <f>(Table1[[#This Row],[2024 Highest Days Enrollment]]-Table1[[#This Row],[2023 Highest Days Enrollment]])/Table1[[#This Row],[2023 Highest Days Enrollment]]</f>
        <v>4.221635883905013E-2</v>
      </c>
      <c r="V464">
        <v>247.108</v>
      </c>
      <c r="W464">
        <v>254.30099999999999</v>
      </c>
      <c r="X464" s="4">
        <f>(Table1[[#This Row],[2024 F &amp; R]]-Table1[[#This Row],[2023 F &amp; R]])/Table1[[#This Row],[2023 F &amp; R]]</f>
        <v>2.9108729786166306E-2</v>
      </c>
      <c r="Y464">
        <v>328</v>
      </c>
      <c r="Z464" t="s">
        <v>321</v>
      </c>
      <c r="AA464" t="s">
        <v>47</v>
      </c>
      <c r="AB464" t="s">
        <v>35</v>
      </c>
      <c r="AD464"/>
    </row>
    <row r="465" spans="1:30" x14ac:dyDescent="0.35">
      <c r="A465">
        <v>603005</v>
      </c>
      <c r="B465" t="s">
        <v>100</v>
      </c>
      <c r="C465">
        <v>1964</v>
      </c>
      <c r="D465">
        <v>1964</v>
      </c>
      <c r="F465" t="s">
        <v>1086</v>
      </c>
      <c r="G465">
        <v>4025</v>
      </c>
      <c r="H465" t="s">
        <v>1086</v>
      </c>
      <c r="I465" t="s">
        <v>1086</v>
      </c>
      <c r="J465">
        <v>4025</v>
      </c>
      <c r="K465">
        <v>15501</v>
      </c>
      <c r="L465" t="s">
        <v>33</v>
      </c>
      <c r="M465" t="s">
        <v>41</v>
      </c>
      <c r="N465" t="s">
        <v>46</v>
      </c>
      <c r="O465" t="s">
        <v>46</v>
      </c>
      <c r="P465">
        <v>328</v>
      </c>
      <c r="Q465">
        <v>333</v>
      </c>
      <c r="R465" s="4">
        <f>(Table1[[#This Row],[ADM Counts]]-Table1[[#This Row],[ADM count (PEBT DB)]])/Table1[[#This Row],[ADM Counts]]</f>
        <v>-1.524390243902439E-2</v>
      </c>
      <c r="S465">
        <v>328</v>
      </c>
      <c r="T465">
        <v>360</v>
      </c>
      <c r="U465" s="4">
        <f>(Table1[[#This Row],[2024 Highest Days Enrollment]]-Table1[[#This Row],[2023 Highest Days Enrollment]])/Table1[[#This Row],[2023 Highest Days Enrollment]]</f>
        <v>9.7560975609756101E-2</v>
      </c>
      <c r="V465">
        <v>220.678</v>
      </c>
      <c r="W465">
        <v>242.208</v>
      </c>
      <c r="X465" s="4">
        <f>(Table1[[#This Row],[2024 F &amp; R]]-Table1[[#This Row],[2023 F &amp; R]])/Table1[[#This Row],[2023 F &amp; R]]</f>
        <v>9.7562965044091399E-2</v>
      </c>
      <c r="Y465">
        <v>333</v>
      </c>
      <c r="Z465" t="s">
        <v>1087</v>
      </c>
      <c r="AA465" t="s">
        <v>47</v>
      </c>
      <c r="AB465" t="s">
        <v>35</v>
      </c>
      <c r="AD465"/>
    </row>
    <row r="466" spans="1:30" x14ac:dyDescent="0.35">
      <c r="A466">
        <v>216001</v>
      </c>
      <c r="B466" t="s">
        <v>66</v>
      </c>
      <c r="C466">
        <v>1900</v>
      </c>
      <c r="D466">
        <v>1900</v>
      </c>
      <c r="F466" t="s">
        <v>1088</v>
      </c>
      <c r="G466">
        <v>21</v>
      </c>
      <c r="H466" t="s">
        <v>1089</v>
      </c>
      <c r="I466" t="s">
        <v>1088</v>
      </c>
      <c r="J466">
        <v>21</v>
      </c>
      <c r="K466">
        <v>10192</v>
      </c>
      <c r="L466" t="s">
        <v>33</v>
      </c>
      <c r="M466" t="s">
        <v>41</v>
      </c>
      <c r="N466" t="s">
        <v>35</v>
      </c>
      <c r="O466" t="s">
        <v>35</v>
      </c>
      <c r="P466">
        <v>329</v>
      </c>
      <c r="Q466">
        <v>333</v>
      </c>
      <c r="R466" s="4">
        <f>(Table1[[#This Row],[ADM Counts]]-Table1[[#This Row],[ADM count (PEBT DB)]])/Table1[[#This Row],[ADM Counts]]</f>
        <v>-1.2158054711246201E-2</v>
      </c>
      <c r="S466">
        <v>329</v>
      </c>
      <c r="T466">
        <v>341</v>
      </c>
      <c r="U466" s="4">
        <f>(Table1[[#This Row],[2024 Highest Days Enrollment]]-Table1[[#This Row],[2023 Highest Days Enrollment]])/Table1[[#This Row],[2023 Highest Days Enrollment]]</f>
        <v>3.64741641337386E-2</v>
      </c>
      <c r="V466">
        <v>104</v>
      </c>
      <c r="W466">
        <v>139</v>
      </c>
      <c r="X466" s="4">
        <f>(Table1[[#This Row],[2024 F &amp; R]]-Table1[[#This Row],[2023 F &amp; R]])/Table1[[#This Row],[2023 F &amp; R]]</f>
        <v>0.33653846153846156</v>
      </c>
      <c r="Y466">
        <v>97</v>
      </c>
      <c r="Z466" t="s">
        <v>171</v>
      </c>
      <c r="AA466" t="s">
        <v>37</v>
      </c>
      <c r="AB466" t="s">
        <v>35</v>
      </c>
      <c r="AD466"/>
    </row>
    <row r="467" spans="1:30" x14ac:dyDescent="0.35">
      <c r="A467">
        <v>2005005</v>
      </c>
      <c r="B467" t="s">
        <v>125</v>
      </c>
      <c r="C467">
        <v>2082</v>
      </c>
      <c r="D467">
        <v>2082</v>
      </c>
      <c r="F467" t="s">
        <v>1090</v>
      </c>
      <c r="G467">
        <v>522</v>
      </c>
      <c r="H467" t="s">
        <v>1091</v>
      </c>
      <c r="I467" t="s">
        <v>1090</v>
      </c>
      <c r="J467">
        <v>522</v>
      </c>
      <c r="K467">
        <v>10629</v>
      </c>
      <c r="L467" t="s">
        <v>33</v>
      </c>
      <c r="M467" t="s">
        <v>41</v>
      </c>
      <c r="N467" t="s">
        <v>46</v>
      </c>
      <c r="O467" t="s">
        <v>46</v>
      </c>
      <c r="P467">
        <v>329</v>
      </c>
      <c r="Q467">
        <v>367</v>
      </c>
      <c r="R467" s="4">
        <f>(Table1[[#This Row],[ADM Counts]]-Table1[[#This Row],[ADM count (PEBT DB)]])/Table1[[#This Row],[ADM Counts]]</f>
        <v>-0.11550151975683891</v>
      </c>
      <c r="S467">
        <v>339</v>
      </c>
      <c r="T467">
        <v>308</v>
      </c>
      <c r="U467" s="4">
        <f>(Table1[[#This Row],[2024 Highest Days Enrollment]]-Table1[[#This Row],[2023 Highest Days Enrollment]])/Table1[[#This Row],[2023 Highest Days Enrollment]]</f>
        <v>-9.1445427728613568E-2</v>
      </c>
      <c r="V467">
        <v>219.29900000000001</v>
      </c>
      <c r="W467">
        <v>199.83</v>
      </c>
      <c r="X467" s="4">
        <f>(Table1[[#This Row],[2024 F &amp; R]]-Table1[[#This Row],[2023 F &amp; R]])/Table1[[#This Row],[2023 F &amp; R]]</f>
        <v>-8.8778334602528944E-2</v>
      </c>
      <c r="Y467">
        <v>367</v>
      </c>
      <c r="Z467" t="s">
        <v>65</v>
      </c>
      <c r="AA467" t="s">
        <v>47</v>
      </c>
      <c r="AB467" t="s">
        <v>35</v>
      </c>
      <c r="AD467"/>
    </row>
    <row r="468" spans="1:30" x14ac:dyDescent="0.35">
      <c r="A468">
        <v>2019007</v>
      </c>
      <c r="B468" t="s">
        <v>109</v>
      </c>
      <c r="C468">
        <v>2083</v>
      </c>
      <c r="D468">
        <v>2083</v>
      </c>
      <c r="F468" t="s">
        <v>1092</v>
      </c>
      <c r="G468">
        <v>544</v>
      </c>
      <c r="H468" t="s">
        <v>841</v>
      </c>
      <c r="I468" t="s">
        <v>1092</v>
      </c>
      <c r="J468">
        <v>544</v>
      </c>
      <c r="K468">
        <v>10701</v>
      </c>
      <c r="L468" t="s">
        <v>33</v>
      </c>
      <c r="M468" t="s">
        <v>41</v>
      </c>
      <c r="N468" t="s">
        <v>46</v>
      </c>
      <c r="O468" t="s">
        <v>46</v>
      </c>
      <c r="P468">
        <v>329</v>
      </c>
      <c r="Q468">
        <v>329</v>
      </c>
      <c r="R468" s="4">
        <f>(Table1[[#This Row],[ADM Counts]]-Table1[[#This Row],[ADM count (PEBT DB)]])/Table1[[#This Row],[ADM Counts]]</f>
        <v>0</v>
      </c>
      <c r="S468">
        <v>350</v>
      </c>
      <c r="T468">
        <v>369</v>
      </c>
      <c r="U468" s="4">
        <f>(Table1[[#This Row],[2024 Highest Days Enrollment]]-Table1[[#This Row],[2023 Highest Days Enrollment]])/Table1[[#This Row],[2023 Highest Days Enrollment]]</f>
        <v>5.4285714285714284E-2</v>
      </c>
      <c r="V468">
        <v>301.858</v>
      </c>
      <c r="W468">
        <v>224.554</v>
      </c>
      <c r="X468" s="4">
        <f>(Table1[[#This Row],[2024 F &amp; R]]-Table1[[#This Row],[2023 F &amp; R]])/Table1[[#This Row],[2023 F &amp; R]]</f>
        <v>-0.25609392495809286</v>
      </c>
      <c r="Y468">
        <v>329</v>
      </c>
      <c r="Z468" t="s">
        <v>65</v>
      </c>
      <c r="AA468" t="s">
        <v>47</v>
      </c>
      <c r="AB468" t="s">
        <v>35</v>
      </c>
      <c r="AD468"/>
    </row>
    <row r="469" spans="1:30" x14ac:dyDescent="0.35">
      <c r="A469">
        <v>2219004</v>
      </c>
      <c r="B469" t="s">
        <v>453</v>
      </c>
      <c r="C469">
        <v>2102</v>
      </c>
      <c r="D469">
        <v>2102</v>
      </c>
      <c r="F469" t="s">
        <v>1093</v>
      </c>
      <c r="G469">
        <v>666</v>
      </c>
      <c r="H469" t="s">
        <v>1094</v>
      </c>
      <c r="I469" t="s">
        <v>1093</v>
      </c>
      <c r="J469">
        <v>666</v>
      </c>
      <c r="K469">
        <v>10788</v>
      </c>
      <c r="L469" t="s">
        <v>33</v>
      </c>
      <c r="M469" t="s">
        <v>41</v>
      </c>
      <c r="N469" t="s">
        <v>46</v>
      </c>
      <c r="O469" t="s">
        <v>46</v>
      </c>
      <c r="P469">
        <v>329</v>
      </c>
      <c r="Q469">
        <v>334</v>
      </c>
      <c r="R469" s="4">
        <f>(Table1[[#This Row],[ADM Counts]]-Table1[[#This Row],[ADM count (PEBT DB)]])/Table1[[#This Row],[ADM Counts]]</f>
        <v>-1.5197568389057751E-2</v>
      </c>
      <c r="S469">
        <v>322</v>
      </c>
      <c r="T469">
        <v>310</v>
      </c>
      <c r="U469" s="4">
        <f>(Table1[[#This Row],[2024 Highest Days Enrollment]]-Table1[[#This Row],[2023 Highest Days Enrollment]])/Table1[[#This Row],[2023 Highest Days Enrollment]]</f>
        <v>-3.7267080745341616E-2</v>
      </c>
      <c r="V469">
        <v>218.28399999999999</v>
      </c>
      <c r="W469">
        <v>230.48500000000001</v>
      </c>
      <c r="X469" s="4">
        <f>(Table1[[#This Row],[2024 F &amp; R]]-Table1[[#This Row],[2023 F &amp; R]])/Table1[[#This Row],[2023 F &amp; R]]</f>
        <v>5.5895072474391259E-2</v>
      </c>
      <c r="Y469">
        <v>334</v>
      </c>
      <c r="Z469" t="s">
        <v>42</v>
      </c>
      <c r="AA469" t="s">
        <v>47</v>
      </c>
      <c r="AB469" t="s">
        <v>35</v>
      </c>
      <c r="AD469"/>
    </row>
    <row r="470" spans="1:30" x14ac:dyDescent="0.35">
      <c r="A470">
        <v>2616011</v>
      </c>
      <c r="B470" t="s">
        <v>357</v>
      </c>
      <c r="C470">
        <v>2180</v>
      </c>
      <c r="D470">
        <v>2180</v>
      </c>
      <c r="F470" t="s">
        <v>1095</v>
      </c>
      <c r="G470">
        <v>2413</v>
      </c>
      <c r="H470" t="s">
        <v>1096</v>
      </c>
      <c r="I470" t="s">
        <v>1095</v>
      </c>
      <c r="J470">
        <v>2413</v>
      </c>
      <c r="K470">
        <v>11023</v>
      </c>
      <c r="L470" t="s">
        <v>33</v>
      </c>
      <c r="M470" t="s">
        <v>41</v>
      </c>
      <c r="N470" t="s">
        <v>35</v>
      </c>
      <c r="O470" t="s">
        <v>35</v>
      </c>
      <c r="P470">
        <v>329</v>
      </c>
      <c r="Q470">
        <v>329</v>
      </c>
      <c r="R470" s="4">
        <f>(Table1[[#This Row],[ADM Counts]]-Table1[[#This Row],[ADM count (PEBT DB)]])/Table1[[#This Row],[ADM Counts]]</f>
        <v>0</v>
      </c>
      <c r="S470">
        <v>326</v>
      </c>
      <c r="T470">
        <v>318</v>
      </c>
      <c r="U470" s="4">
        <f>(Table1[[#This Row],[2024 Highest Days Enrollment]]-Table1[[#This Row],[2023 Highest Days Enrollment]])/Table1[[#This Row],[2023 Highest Days Enrollment]]</f>
        <v>-2.4539877300613498E-2</v>
      </c>
      <c r="V470">
        <v>11</v>
      </c>
      <c r="W470">
        <v>25</v>
      </c>
      <c r="X470" s="4">
        <f>(Table1[[#This Row],[2024 F &amp; R]]-Table1[[#This Row],[2023 F &amp; R]])/Table1[[#This Row],[2023 F &amp; R]]</f>
        <v>1.2727272727272727</v>
      </c>
      <c r="Y470">
        <v>12</v>
      </c>
      <c r="Z470" t="s">
        <v>65</v>
      </c>
      <c r="AA470" t="s">
        <v>37</v>
      </c>
      <c r="AB470" t="s">
        <v>35</v>
      </c>
      <c r="AD470"/>
    </row>
    <row r="471" spans="1:30" x14ac:dyDescent="0.35">
      <c r="A471">
        <v>918002</v>
      </c>
      <c r="B471" t="s">
        <v>765</v>
      </c>
      <c r="C471">
        <v>1977</v>
      </c>
      <c r="D471">
        <v>1977</v>
      </c>
      <c r="F471" t="s">
        <v>1097</v>
      </c>
      <c r="G471">
        <v>1325</v>
      </c>
      <c r="H471" t="s">
        <v>1098</v>
      </c>
      <c r="I471" t="s">
        <v>1097</v>
      </c>
      <c r="J471">
        <v>1325</v>
      </c>
      <c r="K471">
        <v>10400</v>
      </c>
      <c r="L471" t="s">
        <v>33</v>
      </c>
      <c r="M471" t="s">
        <v>41</v>
      </c>
      <c r="N471" t="s">
        <v>46</v>
      </c>
      <c r="O471" t="s">
        <v>46</v>
      </c>
      <c r="P471">
        <v>330</v>
      </c>
      <c r="Q471">
        <v>331</v>
      </c>
      <c r="R471" s="4">
        <f>(Table1[[#This Row],[ADM Counts]]-Table1[[#This Row],[ADM count (PEBT DB)]])/Table1[[#This Row],[ADM Counts]]</f>
        <v>-3.0303030303030303E-3</v>
      </c>
      <c r="S471">
        <v>343</v>
      </c>
      <c r="T471">
        <v>360</v>
      </c>
      <c r="U471" s="4">
        <f>(Table1[[#This Row],[2024 Highest Days Enrollment]]-Table1[[#This Row],[2023 Highest Days Enrollment]])/Table1[[#This Row],[2023 Highest Days Enrollment]]</f>
        <v>4.9562682215743441E-2</v>
      </c>
      <c r="V471">
        <v>223.91</v>
      </c>
      <c r="W471">
        <v>233.56800000000001</v>
      </c>
      <c r="X471" s="4">
        <f>(Table1[[#This Row],[2024 F &amp; R]]-Table1[[#This Row],[2023 F &amp; R]])/Table1[[#This Row],[2023 F &amp; R]]</f>
        <v>4.3133401813228597E-2</v>
      </c>
      <c r="Y471">
        <v>331</v>
      </c>
      <c r="Z471" t="s">
        <v>65</v>
      </c>
      <c r="AA471" t="s">
        <v>47</v>
      </c>
      <c r="AB471" t="s">
        <v>35</v>
      </c>
      <c r="AD471"/>
    </row>
    <row r="472" spans="1:30" x14ac:dyDescent="0.35">
      <c r="A472">
        <v>3419001</v>
      </c>
      <c r="B472" t="s">
        <v>1099</v>
      </c>
      <c r="C472">
        <v>2244</v>
      </c>
      <c r="D472">
        <v>2244</v>
      </c>
      <c r="F472" t="s">
        <v>1100</v>
      </c>
      <c r="G472">
        <v>1334</v>
      </c>
      <c r="H472" t="s">
        <v>1101</v>
      </c>
      <c r="I472" t="s">
        <v>1100</v>
      </c>
      <c r="J472">
        <v>1334</v>
      </c>
      <c r="K472">
        <v>11273</v>
      </c>
      <c r="L472" t="s">
        <v>33</v>
      </c>
      <c r="M472" t="s">
        <v>41</v>
      </c>
      <c r="N472" t="s">
        <v>35</v>
      </c>
      <c r="O472" t="s">
        <v>35</v>
      </c>
      <c r="P472">
        <v>330</v>
      </c>
      <c r="Q472">
        <v>331</v>
      </c>
      <c r="R472" s="4">
        <f>(Table1[[#This Row],[ADM Counts]]-Table1[[#This Row],[ADM count (PEBT DB)]])/Table1[[#This Row],[ADM Counts]]</f>
        <v>-3.0303030303030303E-3</v>
      </c>
      <c r="S472">
        <v>332</v>
      </c>
      <c r="T472">
        <v>315</v>
      </c>
      <c r="U472" s="4">
        <f>(Table1[[#This Row],[2024 Highest Days Enrollment]]-Table1[[#This Row],[2023 Highest Days Enrollment]])/Table1[[#This Row],[2023 Highest Days Enrollment]]</f>
        <v>-5.1204819277108432E-2</v>
      </c>
      <c r="V472">
        <v>45</v>
      </c>
      <c r="W472">
        <v>59</v>
      </c>
      <c r="X472" s="4">
        <f>(Table1[[#This Row],[2024 F &amp; R]]-Table1[[#This Row],[2023 F &amp; R]])/Table1[[#This Row],[2023 F &amp; R]]</f>
        <v>0.31111111111111112</v>
      </c>
      <c r="Y472">
        <v>53</v>
      </c>
      <c r="Z472" t="s">
        <v>65</v>
      </c>
      <c r="AA472" t="s">
        <v>37</v>
      </c>
      <c r="AB472" t="s">
        <v>35</v>
      </c>
      <c r="AD472"/>
    </row>
    <row r="473" spans="1:30" x14ac:dyDescent="0.35">
      <c r="A473">
        <v>1513001</v>
      </c>
      <c r="B473" t="s">
        <v>271</v>
      </c>
      <c r="C473">
        <v>2048</v>
      </c>
      <c r="D473">
        <v>2048</v>
      </c>
      <c r="F473" t="s">
        <v>1102</v>
      </c>
      <c r="G473">
        <v>410</v>
      </c>
      <c r="H473" t="s">
        <v>1103</v>
      </c>
      <c r="I473" t="s">
        <v>1102</v>
      </c>
      <c r="J473">
        <v>410</v>
      </c>
      <c r="K473">
        <v>10501</v>
      </c>
      <c r="L473" t="s">
        <v>33</v>
      </c>
      <c r="M473" t="s">
        <v>41</v>
      </c>
      <c r="N473" t="s">
        <v>46</v>
      </c>
      <c r="O473" t="s">
        <v>46</v>
      </c>
      <c r="P473">
        <v>331</v>
      </c>
      <c r="Q473">
        <v>354</v>
      </c>
      <c r="R473" s="4">
        <f>(Table1[[#This Row],[ADM Counts]]-Table1[[#This Row],[ADM count (PEBT DB)]])/Table1[[#This Row],[ADM Counts]]</f>
        <v>-6.9486404833836862E-2</v>
      </c>
      <c r="S473">
        <v>408</v>
      </c>
      <c r="T473">
        <v>283</v>
      </c>
      <c r="U473" s="4">
        <f>(Table1[[#This Row],[2024 Highest Days Enrollment]]-Table1[[#This Row],[2023 Highest Days Enrollment]])/Table1[[#This Row],[2023 Highest Days Enrollment]]</f>
        <v>-0.30637254901960786</v>
      </c>
      <c r="V473">
        <v>265.28199999999998</v>
      </c>
      <c r="W473">
        <v>245.64400000000001</v>
      </c>
      <c r="X473" s="4">
        <f>(Table1[[#This Row],[2024 F &amp; R]]-Table1[[#This Row],[2023 F &amp; R]])/Table1[[#This Row],[2023 F &amp; R]]</f>
        <v>-7.4026884598276471E-2</v>
      </c>
      <c r="Y473">
        <v>354</v>
      </c>
      <c r="Z473" t="s">
        <v>42</v>
      </c>
      <c r="AA473" t="s">
        <v>47</v>
      </c>
      <c r="AB473" t="s">
        <v>35</v>
      </c>
      <c r="AD473"/>
    </row>
    <row r="474" spans="1:30" x14ac:dyDescent="0.35">
      <c r="A474">
        <v>2112001</v>
      </c>
      <c r="B474" t="s">
        <v>58</v>
      </c>
      <c r="C474">
        <v>2097</v>
      </c>
      <c r="D474">
        <v>2097</v>
      </c>
      <c r="F474" t="s">
        <v>1104</v>
      </c>
      <c r="G474">
        <v>618</v>
      </c>
      <c r="H474" t="s">
        <v>1104</v>
      </c>
      <c r="I474" t="s">
        <v>1104</v>
      </c>
      <c r="J474">
        <v>618</v>
      </c>
      <c r="K474">
        <v>15633</v>
      </c>
      <c r="L474" t="s">
        <v>33</v>
      </c>
      <c r="M474" t="s">
        <v>41</v>
      </c>
      <c r="N474" t="s">
        <v>46</v>
      </c>
      <c r="O474" t="s">
        <v>46</v>
      </c>
      <c r="P474">
        <v>331</v>
      </c>
      <c r="Q474">
        <v>337</v>
      </c>
      <c r="R474" s="4">
        <f>(Table1[[#This Row],[ADM Counts]]-Table1[[#This Row],[ADM count (PEBT DB)]])/Table1[[#This Row],[ADM Counts]]</f>
        <v>-1.812688821752266E-2</v>
      </c>
      <c r="S474">
        <v>336</v>
      </c>
      <c r="T474">
        <v>286</v>
      </c>
      <c r="U474" s="4">
        <f>(Table1[[#This Row],[2024 Highest Days Enrollment]]-Table1[[#This Row],[2023 Highest Days Enrollment]])/Table1[[#This Row],[2023 Highest Days Enrollment]]</f>
        <v>-0.14880952380952381</v>
      </c>
      <c r="V474">
        <v>235.03200000000001</v>
      </c>
      <c r="W474">
        <v>259.40199999999999</v>
      </c>
      <c r="X474" s="4">
        <f>(Table1[[#This Row],[2024 F &amp; R]]-Table1[[#This Row],[2023 F &amp; R]])/Table1[[#This Row],[2023 F &amp; R]]</f>
        <v>0.10368800844140362</v>
      </c>
      <c r="Y474">
        <v>337</v>
      </c>
      <c r="Z474" t="s">
        <v>264</v>
      </c>
      <c r="AA474" t="s">
        <v>47</v>
      </c>
      <c r="AB474" t="s">
        <v>35</v>
      </c>
      <c r="AD474"/>
    </row>
    <row r="475" spans="1:30" x14ac:dyDescent="0.35">
      <c r="A475">
        <v>2616011</v>
      </c>
      <c r="B475" t="s">
        <v>357</v>
      </c>
      <c r="C475">
        <v>2180</v>
      </c>
      <c r="D475">
        <v>2180</v>
      </c>
      <c r="F475" t="s">
        <v>1105</v>
      </c>
      <c r="G475">
        <v>1243</v>
      </c>
      <c r="H475" t="s">
        <v>1106</v>
      </c>
      <c r="I475" t="s">
        <v>1105</v>
      </c>
      <c r="J475">
        <v>1243</v>
      </c>
      <c r="K475">
        <v>10992</v>
      </c>
      <c r="L475" t="s">
        <v>33</v>
      </c>
      <c r="M475" t="s">
        <v>41</v>
      </c>
      <c r="N475" t="s">
        <v>46</v>
      </c>
      <c r="O475" t="s">
        <v>46</v>
      </c>
      <c r="P475">
        <v>331</v>
      </c>
      <c r="Q475">
        <v>334</v>
      </c>
      <c r="R475" s="4">
        <f>(Table1[[#This Row],[ADM Counts]]-Table1[[#This Row],[ADM count (PEBT DB)]])/Table1[[#This Row],[ADM Counts]]</f>
        <v>-9.0634441087613302E-3</v>
      </c>
      <c r="S475">
        <v>340</v>
      </c>
      <c r="T475">
        <v>378</v>
      </c>
      <c r="U475" s="4">
        <f>(Table1[[#This Row],[2024 Highest Days Enrollment]]-Table1[[#This Row],[2023 Highest Days Enrollment]])/Table1[[#This Row],[2023 Highest Days Enrollment]]</f>
        <v>0.11176470588235295</v>
      </c>
      <c r="V475">
        <v>222.59800000000001</v>
      </c>
      <c r="W475">
        <v>257.36</v>
      </c>
      <c r="X475" s="4">
        <f>(Table1[[#This Row],[2024 F &amp; R]]-Table1[[#This Row],[2023 F &amp; R]])/Table1[[#This Row],[2023 F &amp; R]]</f>
        <v>0.15616492511163621</v>
      </c>
      <c r="Y475">
        <v>334</v>
      </c>
      <c r="Z475" t="s">
        <v>171</v>
      </c>
      <c r="AA475" t="s">
        <v>47</v>
      </c>
      <c r="AB475" t="s">
        <v>35</v>
      </c>
      <c r="AD475"/>
    </row>
    <row r="476" spans="1:30" x14ac:dyDescent="0.35">
      <c r="A476">
        <v>315003</v>
      </c>
      <c r="B476" t="s">
        <v>168</v>
      </c>
      <c r="C476">
        <v>1926</v>
      </c>
      <c r="D476">
        <v>1926</v>
      </c>
      <c r="F476" t="s">
        <v>1107</v>
      </c>
      <c r="G476">
        <v>100</v>
      </c>
      <c r="H476" t="s">
        <v>1108</v>
      </c>
      <c r="I476" t="s">
        <v>1107</v>
      </c>
      <c r="J476">
        <v>100</v>
      </c>
      <c r="K476">
        <v>10299</v>
      </c>
      <c r="L476" t="s">
        <v>33</v>
      </c>
      <c r="M476" t="s">
        <v>41</v>
      </c>
      <c r="N476" t="s">
        <v>35</v>
      </c>
      <c r="O476" t="s">
        <v>35</v>
      </c>
      <c r="P476">
        <v>333</v>
      </c>
      <c r="Q476">
        <v>334</v>
      </c>
      <c r="R476" s="4">
        <f>(Table1[[#This Row],[ADM Counts]]-Table1[[#This Row],[ADM count (PEBT DB)]])/Table1[[#This Row],[ADM Counts]]</f>
        <v>-3.003003003003003E-3</v>
      </c>
      <c r="S476">
        <v>395</v>
      </c>
      <c r="T476">
        <v>388</v>
      </c>
      <c r="U476" s="4">
        <f>(Table1[[#This Row],[2024 Highest Days Enrollment]]-Table1[[#This Row],[2023 Highest Days Enrollment]])/Table1[[#This Row],[2023 Highest Days Enrollment]]</f>
        <v>-1.7721518987341773E-2</v>
      </c>
      <c r="V476">
        <v>202</v>
      </c>
      <c r="W476">
        <v>263</v>
      </c>
      <c r="X476" s="4">
        <f>(Table1[[#This Row],[2024 F &amp; R]]-Table1[[#This Row],[2023 F &amp; R]])/Table1[[#This Row],[2023 F &amp; R]]</f>
        <v>0.30198019801980197</v>
      </c>
      <c r="Y476">
        <v>168</v>
      </c>
      <c r="Z476" t="s">
        <v>189</v>
      </c>
      <c r="AA476" t="s">
        <v>37</v>
      </c>
      <c r="AB476" t="s">
        <v>35</v>
      </c>
      <c r="AD476"/>
    </row>
    <row r="477" spans="1:30" x14ac:dyDescent="0.35">
      <c r="A477">
        <v>2005005</v>
      </c>
      <c r="B477" t="s">
        <v>125</v>
      </c>
      <c r="C477">
        <v>2082</v>
      </c>
      <c r="D477">
        <v>2082</v>
      </c>
      <c r="F477" t="s">
        <v>1109</v>
      </c>
      <c r="G477">
        <v>1240</v>
      </c>
      <c r="H477" t="s">
        <v>1110</v>
      </c>
      <c r="I477" t="s">
        <v>1109</v>
      </c>
      <c r="J477">
        <v>1240</v>
      </c>
      <c r="K477">
        <v>10646</v>
      </c>
      <c r="L477" t="s">
        <v>33</v>
      </c>
      <c r="M477" t="s">
        <v>41</v>
      </c>
      <c r="N477" t="s">
        <v>35</v>
      </c>
      <c r="O477" t="s">
        <v>46</v>
      </c>
      <c r="P477">
        <v>333</v>
      </c>
      <c r="Q477">
        <v>340</v>
      </c>
      <c r="R477" s="4">
        <f>(Table1[[#This Row],[ADM Counts]]-Table1[[#This Row],[ADM count (PEBT DB)]])/Table1[[#This Row],[ADM Counts]]</f>
        <v>-2.1021021021021023E-2</v>
      </c>
      <c r="S477">
        <v>343</v>
      </c>
      <c r="T477">
        <v>324</v>
      </c>
      <c r="U477" s="4">
        <f>(Table1[[#This Row],[2024 Highest Days Enrollment]]-Table1[[#This Row],[2023 Highest Days Enrollment]])/Table1[[#This Row],[2023 Highest Days Enrollment]]</f>
        <v>-5.5393586005830907E-2</v>
      </c>
      <c r="V477">
        <v>58</v>
      </c>
      <c r="W477">
        <v>210.21100000000001</v>
      </c>
      <c r="X477" s="4">
        <f>(Table1[[#This Row],[2024 F &amp; R]]-Table1[[#This Row],[2023 F &amp; R]])/Table1[[#This Row],[2023 F &amp; R]]</f>
        <v>2.6243275862068969</v>
      </c>
      <c r="Y477">
        <v>59</v>
      </c>
      <c r="Z477" t="s">
        <v>65</v>
      </c>
      <c r="AA477" t="s">
        <v>37</v>
      </c>
      <c r="AB477" t="s">
        <v>35</v>
      </c>
      <c r="AD477"/>
    </row>
    <row r="478" spans="1:30" x14ac:dyDescent="0.35">
      <c r="A478">
        <v>312001</v>
      </c>
      <c r="B478" t="s">
        <v>72</v>
      </c>
      <c r="C478">
        <v>1923</v>
      </c>
      <c r="D478">
        <v>1923</v>
      </c>
      <c r="F478" t="s">
        <v>1111</v>
      </c>
      <c r="G478">
        <v>56</v>
      </c>
      <c r="H478" t="s">
        <v>1112</v>
      </c>
      <c r="I478" t="s">
        <v>1111</v>
      </c>
      <c r="J478">
        <v>56</v>
      </c>
      <c r="K478">
        <v>10230</v>
      </c>
      <c r="L478" t="s">
        <v>33</v>
      </c>
      <c r="M478" t="s">
        <v>41</v>
      </c>
      <c r="N478" t="s">
        <v>35</v>
      </c>
      <c r="O478" t="s">
        <v>35</v>
      </c>
      <c r="P478">
        <v>334</v>
      </c>
      <c r="Q478">
        <v>358</v>
      </c>
      <c r="R478" s="4">
        <f>(Table1[[#This Row],[ADM Counts]]-Table1[[#This Row],[ADM count (PEBT DB)]])/Table1[[#This Row],[ADM Counts]]</f>
        <v>-7.1856287425149698E-2</v>
      </c>
      <c r="S478">
        <v>361</v>
      </c>
      <c r="T478">
        <v>372</v>
      </c>
      <c r="U478" s="4">
        <f>(Table1[[#This Row],[2024 Highest Days Enrollment]]-Table1[[#This Row],[2023 Highest Days Enrollment]])/Table1[[#This Row],[2023 Highest Days Enrollment]]</f>
        <v>3.0470914127423823E-2</v>
      </c>
      <c r="V478">
        <v>37</v>
      </c>
      <c r="W478">
        <v>80</v>
      </c>
      <c r="X478" s="4">
        <f>(Table1[[#This Row],[2024 F &amp; R]]-Table1[[#This Row],[2023 F &amp; R]])/Table1[[#This Row],[2023 F &amp; R]]</f>
        <v>1.1621621621621621</v>
      </c>
      <c r="Y478">
        <v>45</v>
      </c>
      <c r="Z478" t="s">
        <v>189</v>
      </c>
      <c r="AA478" t="s">
        <v>37</v>
      </c>
      <c r="AB478" t="s">
        <v>35</v>
      </c>
      <c r="AD478"/>
    </row>
    <row r="479" spans="1:30" x14ac:dyDescent="0.35">
      <c r="A479">
        <v>1018004</v>
      </c>
      <c r="B479" t="s">
        <v>728</v>
      </c>
      <c r="C479">
        <v>1991</v>
      </c>
      <c r="D479">
        <v>1991</v>
      </c>
      <c r="F479" t="s">
        <v>1113</v>
      </c>
      <c r="G479">
        <v>274</v>
      </c>
      <c r="H479" t="s">
        <v>1114</v>
      </c>
      <c r="I479" t="s">
        <v>1113</v>
      </c>
      <c r="J479">
        <v>274</v>
      </c>
      <c r="K479">
        <v>10436</v>
      </c>
      <c r="L479" t="s">
        <v>33</v>
      </c>
      <c r="M479" t="s">
        <v>41</v>
      </c>
      <c r="N479" t="s">
        <v>35</v>
      </c>
      <c r="O479" t="s">
        <v>46</v>
      </c>
      <c r="P479">
        <v>334</v>
      </c>
      <c r="Q479">
        <v>350</v>
      </c>
      <c r="R479" s="4">
        <f>(Table1[[#This Row],[ADM Counts]]-Table1[[#This Row],[ADM count (PEBT DB)]])/Table1[[#This Row],[ADM Counts]]</f>
        <v>-4.790419161676647E-2</v>
      </c>
      <c r="S479">
        <v>348</v>
      </c>
      <c r="T479">
        <v>350</v>
      </c>
      <c r="U479" s="4">
        <f>(Table1[[#This Row],[2024 Highest Days Enrollment]]-Table1[[#This Row],[2023 Highest Days Enrollment]])/Table1[[#This Row],[2023 Highest Days Enrollment]]</f>
        <v>5.7471264367816091E-3</v>
      </c>
      <c r="V479">
        <v>77</v>
      </c>
      <c r="W479">
        <v>55</v>
      </c>
      <c r="X479" s="4">
        <f>(Table1[[#This Row],[2024 F &amp; R]]-Table1[[#This Row],[2023 F &amp; R]])/Table1[[#This Row],[2023 F &amp; R]]</f>
        <v>-0.2857142857142857</v>
      </c>
      <c r="Y479">
        <v>59</v>
      </c>
      <c r="Z479" t="s">
        <v>65</v>
      </c>
      <c r="AA479" t="s">
        <v>37</v>
      </c>
      <c r="AB479" t="s">
        <v>35</v>
      </c>
      <c r="AD479"/>
    </row>
    <row r="480" spans="1:30" x14ac:dyDescent="0.35">
      <c r="A480">
        <v>1720001</v>
      </c>
      <c r="B480" t="s">
        <v>122</v>
      </c>
      <c r="C480">
        <v>2055</v>
      </c>
      <c r="D480">
        <v>2055</v>
      </c>
      <c r="F480" t="s">
        <v>1115</v>
      </c>
      <c r="G480">
        <v>450</v>
      </c>
      <c r="H480" t="s">
        <v>1116</v>
      </c>
      <c r="I480" t="s">
        <v>1115</v>
      </c>
      <c r="J480">
        <v>450</v>
      </c>
      <c r="K480">
        <v>10542</v>
      </c>
      <c r="L480" t="s">
        <v>33</v>
      </c>
      <c r="M480" t="s">
        <v>41</v>
      </c>
      <c r="N480" t="s">
        <v>46</v>
      </c>
      <c r="O480" t="s">
        <v>46</v>
      </c>
      <c r="P480">
        <v>334</v>
      </c>
      <c r="Q480">
        <v>335</v>
      </c>
      <c r="R480" s="4">
        <f>(Table1[[#This Row],[ADM Counts]]-Table1[[#This Row],[ADM count (PEBT DB)]])/Table1[[#This Row],[ADM Counts]]</f>
        <v>-2.9940119760479044E-3</v>
      </c>
      <c r="S480">
        <v>279</v>
      </c>
      <c r="T480">
        <v>302</v>
      </c>
      <c r="U480" s="4">
        <f>(Table1[[#This Row],[2024 Highest Days Enrollment]]-Table1[[#This Row],[2023 Highest Days Enrollment]])/Table1[[#This Row],[2023 Highest Days Enrollment]]</f>
        <v>8.2437275985663083E-2</v>
      </c>
      <c r="V480">
        <v>213.32300000000001</v>
      </c>
      <c r="W480">
        <v>230.90899999999999</v>
      </c>
      <c r="X480" s="4">
        <f>(Table1[[#This Row],[2024 F &amp; R]]-Table1[[#This Row],[2023 F &amp; R]])/Table1[[#This Row],[2023 F &amp; R]]</f>
        <v>8.2438368108455173E-2</v>
      </c>
      <c r="Y480">
        <v>335</v>
      </c>
      <c r="Z480" t="s">
        <v>65</v>
      </c>
      <c r="AA480" t="s">
        <v>47</v>
      </c>
      <c r="AB480" t="s">
        <v>35</v>
      </c>
      <c r="AD480"/>
    </row>
    <row r="481" spans="1:30" x14ac:dyDescent="0.35">
      <c r="A481">
        <v>2207001</v>
      </c>
      <c r="B481" t="s">
        <v>240</v>
      </c>
      <c r="C481">
        <v>2100</v>
      </c>
      <c r="D481">
        <v>2100</v>
      </c>
      <c r="F481" t="s">
        <v>1117</v>
      </c>
      <c r="G481">
        <v>639</v>
      </c>
      <c r="H481" t="s">
        <v>1118</v>
      </c>
      <c r="I481" t="s">
        <v>1119</v>
      </c>
      <c r="J481">
        <v>639</v>
      </c>
      <c r="K481">
        <v>10757</v>
      </c>
      <c r="L481" t="s">
        <v>33</v>
      </c>
      <c r="M481" t="s">
        <v>41</v>
      </c>
      <c r="N481" t="s">
        <v>35</v>
      </c>
      <c r="O481" t="s">
        <v>46</v>
      </c>
      <c r="P481">
        <v>334</v>
      </c>
      <c r="Q481">
        <v>336</v>
      </c>
      <c r="R481" s="4">
        <f>(Table1[[#This Row],[ADM Counts]]-Table1[[#This Row],[ADM count (PEBT DB)]])/Table1[[#This Row],[ADM Counts]]</f>
        <v>-5.9880239520958087E-3</v>
      </c>
      <c r="S481">
        <v>335</v>
      </c>
      <c r="T481">
        <v>348</v>
      </c>
      <c r="U481" s="4">
        <f>(Table1[[#This Row],[2024 Highest Days Enrollment]]-Table1[[#This Row],[2023 Highest Days Enrollment]])/Table1[[#This Row],[2023 Highest Days Enrollment]]</f>
        <v>3.880597014925373E-2</v>
      </c>
      <c r="V481">
        <v>42</v>
      </c>
      <c r="W481">
        <v>247.11500000000001</v>
      </c>
      <c r="X481" s="4">
        <f>(Table1[[#This Row],[2024 F &amp; R]]-Table1[[#This Row],[2023 F &amp; R]])/Table1[[#This Row],[2023 F &amp; R]]</f>
        <v>4.883690476190476</v>
      </c>
      <c r="Y481">
        <v>38</v>
      </c>
      <c r="Z481" t="s">
        <v>65</v>
      </c>
      <c r="AA481" t="s">
        <v>37</v>
      </c>
      <c r="AB481" t="s">
        <v>35</v>
      </c>
      <c r="AD481"/>
    </row>
    <row r="482" spans="1:30" x14ac:dyDescent="0.35">
      <c r="A482">
        <v>802001</v>
      </c>
      <c r="B482" t="s">
        <v>1120</v>
      </c>
      <c r="C482">
        <v>1974</v>
      </c>
      <c r="D482">
        <v>1974</v>
      </c>
      <c r="F482" t="s">
        <v>1121</v>
      </c>
      <c r="G482">
        <v>235</v>
      </c>
      <c r="H482" t="s">
        <v>1122</v>
      </c>
      <c r="I482" t="s">
        <v>1121</v>
      </c>
      <c r="J482">
        <v>235</v>
      </c>
      <c r="K482">
        <v>10389</v>
      </c>
      <c r="L482" t="s">
        <v>33</v>
      </c>
      <c r="M482" t="s">
        <v>41</v>
      </c>
      <c r="N482" t="s">
        <v>46</v>
      </c>
      <c r="O482" t="s">
        <v>46</v>
      </c>
      <c r="P482">
        <v>335</v>
      </c>
      <c r="Q482">
        <v>341</v>
      </c>
      <c r="R482" s="4">
        <f>(Table1[[#This Row],[ADM Counts]]-Table1[[#This Row],[ADM count (PEBT DB)]])/Table1[[#This Row],[ADM Counts]]</f>
        <v>-1.7910447761194031E-2</v>
      </c>
      <c r="S482">
        <v>343</v>
      </c>
      <c r="T482">
        <v>329</v>
      </c>
      <c r="U482" s="4">
        <f>(Table1[[#This Row],[2024 Highest Days Enrollment]]-Table1[[#This Row],[2023 Highest Days Enrollment]])/Table1[[#This Row],[2023 Highest Days Enrollment]]</f>
        <v>-4.0816326530612242E-2</v>
      </c>
      <c r="V482">
        <v>223.06</v>
      </c>
      <c r="W482">
        <v>283.32600000000002</v>
      </c>
      <c r="X482" s="4">
        <f>(Table1[[#This Row],[2024 F &amp; R]]-Table1[[#This Row],[2023 F &amp; R]])/Table1[[#This Row],[2023 F &amp; R]]</f>
        <v>0.27017842732896985</v>
      </c>
      <c r="Y482">
        <v>341</v>
      </c>
      <c r="Z482" t="s">
        <v>171</v>
      </c>
      <c r="AA482" t="s">
        <v>47</v>
      </c>
      <c r="AB482" t="s">
        <v>35</v>
      </c>
      <c r="AD482"/>
    </row>
    <row r="483" spans="1:30" x14ac:dyDescent="0.35">
      <c r="A483">
        <v>1720001</v>
      </c>
      <c r="B483" t="s">
        <v>122</v>
      </c>
      <c r="C483">
        <v>2055</v>
      </c>
      <c r="D483">
        <v>2055</v>
      </c>
      <c r="F483" t="s">
        <v>1123</v>
      </c>
      <c r="G483">
        <v>451</v>
      </c>
      <c r="H483" t="s">
        <v>1124</v>
      </c>
      <c r="I483" t="s">
        <v>1123</v>
      </c>
      <c r="J483">
        <v>451</v>
      </c>
      <c r="K483">
        <v>13727</v>
      </c>
      <c r="L483" t="s">
        <v>33</v>
      </c>
      <c r="M483" t="s">
        <v>41</v>
      </c>
      <c r="N483" t="s">
        <v>46</v>
      </c>
      <c r="O483" t="s">
        <v>46</v>
      </c>
      <c r="P483">
        <v>335</v>
      </c>
      <c r="Q483">
        <v>254</v>
      </c>
      <c r="R483" s="4">
        <f>(Table1[[#This Row],[ADM Counts]]-Table1[[#This Row],[ADM count (PEBT DB)]])/Table1[[#This Row],[ADM Counts]]</f>
        <v>0.2417910447761194</v>
      </c>
      <c r="S483">
        <v>240</v>
      </c>
      <c r="T483">
        <v>317</v>
      </c>
      <c r="U483" s="4">
        <f>(Table1[[#This Row],[2024 Highest Days Enrollment]]-Table1[[#This Row],[2023 Highest Days Enrollment]])/Table1[[#This Row],[2023 Highest Days Enrollment]]</f>
        <v>0.32083333333333336</v>
      </c>
      <c r="V483">
        <v>183.50399999999999</v>
      </c>
      <c r="W483">
        <v>242.37799999999999</v>
      </c>
      <c r="X483" s="4">
        <f>(Table1[[#This Row],[2024 F &amp; R]]-Table1[[#This Row],[2023 F &amp; R]])/Table1[[#This Row],[2023 F &amp; R]]</f>
        <v>0.3208322434388351</v>
      </c>
      <c r="Y483">
        <v>254</v>
      </c>
      <c r="Z483" t="s">
        <v>65</v>
      </c>
      <c r="AA483" t="s">
        <v>47</v>
      </c>
      <c r="AB483" t="s">
        <v>35</v>
      </c>
      <c r="AD483"/>
    </row>
    <row r="484" spans="1:30" x14ac:dyDescent="0.35">
      <c r="A484">
        <v>1912001</v>
      </c>
      <c r="B484" t="s">
        <v>83</v>
      </c>
      <c r="C484">
        <v>2059</v>
      </c>
      <c r="D484">
        <v>2059</v>
      </c>
      <c r="F484" t="s">
        <v>1125</v>
      </c>
      <c r="G484">
        <v>490</v>
      </c>
      <c r="H484" t="s">
        <v>1126</v>
      </c>
      <c r="I484" t="s">
        <v>1125</v>
      </c>
      <c r="J484">
        <v>490</v>
      </c>
      <c r="K484">
        <v>10573</v>
      </c>
      <c r="L484" t="s">
        <v>33</v>
      </c>
      <c r="M484" t="s">
        <v>41</v>
      </c>
      <c r="N484" t="s">
        <v>35</v>
      </c>
      <c r="O484" t="s">
        <v>46</v>
      </c>
      <c r="P484">
        <v>335</v>
      </c>
      <c r="Q484">
        <v>336</v>
      </c>
      <c r="R484" s="4">
        <f>(Table1[[#This Row],[ADM Counts]]-Table1[[#This Row],[ADM count (PEBT DB)]])/Table1[[#This Row],[ADM Counts]]</f>
        <v>-2.9850746268656717E-3</v>
      </c>
      <c r="S484">
        <v>362</v>
      </c>
      <c r="T484">
        <v>324</v>
      </c>
      <c r="U484" s="4">
        <f>(Table1[[#This Row],[2024 Highest Days Enrollment]]-Table1[[#This Row],[2023 Highest Days Enrollment]])/Table1[[#This Row],[2023 Highest Days Enrollment]]</f>
        <v>-0.10497237569060773</v>
      </c>
      <c r="V484">
        <v>216</v>
      </c>
      <c r="W484">
        <v>273.13200000000001</v>
      </c>
      <c r="X484" s="4">
        <f>(Table1[[#This Row],[2024 F &amp; R]]-Table1[[#This Row],[2023 F &amp; R]])/Table1[[#This Row],[2023 F &amp; R]]</f>
        <v>0.26450000000000001</v>
      </c>
      <c r="Y484">
        <v>202</v>
      </c>
      <c r="Z484" t="s">
        <v>42</v>
      </c>
      <c r="AA484" t="s">
        <v>37</v>
      </c>
      <c r="AB484" t="s">
        <v>35</v>
      </c>
      <c r="AD484"/>
    </row>
    <row r="485" spans="1:30" x14ac:dyDescent="0.35">
      <c r="A485">
        <v>2019007</v>
      </c>
      <c r="B485" t="s">
        <v>109</v>
      </c>
      <c r="C485">
        <v>2083</v>
      </c>
      <c r="D485">
        <v>2083</v>
      </c>
      <c r="F485" t="s">
        <v>1127</v>
      </c>
      <c r="G485">
        <v>548</v>
      </c>
      <c r="H485" t="s">
        <v>1128</v>
      </c>
      <c r="I485" t="s">
        <v>1127</v>
      </c>
      <c r="J485">
        <v>548</v>
      </c>
      <c r="K485">
        <v>10705</v>
      </c>
      <c r="L485" t="s">
        <v>33</v>
      </c>
      <c r="M485" t="s">
        <v>41</v>
      </c>
      <c r="N485" t="s">
        <v>46</v>
      </c>
      <c r="O485" t="s">
        <v>46</v>
      </c>
      <c r="P485">
        <v>335</v>
      </c>
      <c r="Q485">
        <v>335</v>
      </c>
      <c r="R485" s="4">
        <f>(Table1[[#This Row],[ADM Counts]]-Table1[[#This Row],[ADM count (PEBT DB)]])/Table1[[#This Row],[ADM Counts]]</f>
        <v>0</v>
      </c>
      <c r="S485">
        <v>355</v>
      </c>
      <c r="T485">
        <v>337</v>
      </c>
      <c r="U485" s="4">
        <f>(Table1[[#This Row],[2024 Highest Days Enrollment]]-Table1[[#This Row],[2023 Highest Days Enrollment]])/Table1[[#This Row],[2023 Highest Days Enrollment]]</f>
        <v>-5.0704225352112678E-2</v>
      </c>
      <c r="V485">
        <v>214.91800000000001</v>
      </c>
      <c r="W485">
        <v>307.56299999999999</v>
      </c>
      <c r="X485" s="4">
        <f>(Table1[[#This Row],[2024 F &amp; R]]-Table1[[#This Row],[2023 F &amp; R]])/Table1[[#This Row],[2023 F &amp; R]]</f>
        <v>0.43107138536558121</v>
      </c>
      <c r="Y485">
        <v>335</v>
      </c>
      <c r="Z485" t="s">
        <v>65</v>
      </c>
      <c r="AA485" t="s">
        <v>47</v>
      </c>
      <c r="AB485" t="s">
        <v>35</v>
      </c>
      <c r="AD485"/>
    </row>
    <row r="486" spans="1:30" x14ac:dyDescent="0.35">
      <c r="A486">
        <v>2003008</v>
      </c>
      <c r="B486" t="s">
        <v>731</v>
      </c>
      <c r="C486">
        <v>2086</v>
      </c>
      <c r="D486">
        <v>2086</v>
      </c>
      <c r="F486" t="s">
        <v>1129</v>
      </c>
      <c r="G486">
        <v>572</v>
      </c>
      <c r="H486" t="s">
        <v>1130</v>
      </c>
      <c r="I486" t="s">
        <v>1129</v>
      </c>
      <c r="J486">
        <v>572</v>
      </c>
      <c r="K486">
        <v>10592</v>
      </c>
      <c r="L486" t="s">
        <v>33</v>
      </c>
      <c r="M486" t="s">
        <v>41</v>
      </c>
      <c r="N486" t="s">
        <v>35</v>
      </c>
      <c r="O486" t="s">
        <v>35</v>
      </c>
      <c r="P486">
        <v>335</v>
      </c>
      <c r="Q486">
        <v>335</v>
      </c>
      <c r="R486" s="4">
        <f>(Table1[[#This Row],[ADM Counts]]-Table1[[#This Row],[ADM count (PEBT DB)]])/Table1[[#This Row],[ADM Counts]]</f>
        <v>0</v>
      </c>
      <c r="S486">
        <v>114</v>
      </c>
      <c r="T486">
        <v>129</v>
      </c>
      <c r="U486" s="4">
        <f>(Table1[[#This Row],[2024 Highest Days Enrollment]]-Table1[[#This Row],[2023 Highest Days Enrollment]])/Table1[[#This Row],[2023 Highest Days Enrollment]]</f>
        <v>0.13157894736842105</v>
      </c>
      <c r="V486">
        <v>132</v>
      </c>
      <c r="W486">
        <v>167</v>
      </c>
      <c r="X486" s="4">
        <f>(Table1[[#This Row],[2024 F &amp; R]]-Table1[[#This Row],[2023 F &amp; R]])/Table1[[#This Row],[2023 F &amp; R]]</f>
        <v>0.26515151515151514</v>
      </c>
      <c r="Y486">
        <v>129</v>
      </c>
      <c r="Z486" t="s">
        <v>61</v>
      </c>
      <c r="AA486" t="s">
        <v>37</v>
      </c>
      <c r="AB486" t="s">
        <v>35</v>
      </c>
      <c r="AD486"/>
    </row>
    <row r="487" spans="1:30" x14ac:dyDescent="0.35">
      <c r="A487">
        <v>2314001</v>
      </c>
      <c r="B487" t="s">
        <v>848</v>
      </c>
      <c r="C487">
        <v>2110</v>
      </c>
      <c r="D487">
        <v>2110</v>
      </c>
      <c r="F487" t="s">
        <v>1131</v>
      </c>
      <c r="G487">
        <v>704</v>
      </c>
      <c r="H487" t="s">
        <v>1132</v>
      </c>
      <c r="I487" t="s">
        <v>1131</v>
      </c>
      <c r="J487">
        <v>704</v>
      </c>
      <c r="K487">
        <v>10798</v>
      </c>
      <c r="L487" t="s">
        <v>33</v>
      </c>
      <c r="M487" t="s">
        <v>41</v>
      </c>
      <c r="N487" t="s">
        <v>46</v>
      </c>
      <c r="O487" t="s">
        <v>46</v>
      </c>
      <c r="P487">
        <v>335</v>
      </c>
      <c r="Q487">
        <v>337</v>
      </c>
      <c r="R487" s="4">
        <f>(Table1[[#This Row],[ADM Counts]]-Table1[[#This Row],[ADM count (PEBT DB)]])/Table1[[#This Row],[ADM Counts]]</f>
        <v>-5.9701492537313433E-3</v>
      </c>
      <c r="S487">
        <v>322</v>
      </c>
      <c r="T487">
        <v>304</v>
      </c>
      <c r="U487" s="4">
        <f>(Table1[[#This Row],[2024 Highest Days Enrollment]]-Table1[[#This Row],[2023 Highest Days Enrollment]])/Table1[[#This Row],[2023 Highest Days Enrollment]]</f>
        <v>-5.5900621118012424E-2</v>
      </c>
      <c r="V487">
        <v>322</v>
      </c>
      <c r="W487">
        <v>304</v>
      </c>
      <c r="X487" s="4">
        <f>(Table1[[#This Row],[2024 F &amp; R]]-Table1[[#This Row],[2023 F &amp; R]])/Table1[[#This Row],[2023 F &amp; R]]</f>
        <v>-5.5900621118012424E-2</v>
      </c>
      <c r="Y487">
        <v>337</v>
      </c>
      <c r="Z487" t="s">
        <v>61</v>
      </c>
      <c r="AA487" t="s">
        <v>47</v>
      </c>
      <c r="AB487" t="s">
        <v>35</v>
      </c>
      <c r="AD487"/>
    </row>
    <row r="488" spans="1:30" x14ac:dyDescent="0.35">
      <c r="A488">
        <v>3304001</v>
      </c>
      <c r="B488" t="s">
        <v>1133</v>
      </c>
      <c r="C488">
        <v>2229</v>
      </c>
      <c r="D488">
        <v>2229</v>
      </c>
      <c r="F488" t="s">
        <v>1134</v>
      </c>
      <c r="G488">
        <v>3402</v>
      </c>
      <c r="H488" t="s">
        <v>1134</v>
      </c>
      <c r="I488" t="s">
        <v>1134</v>
      </c>
      <c r="J488">
        <v>3402</v>
      </c>
      <c r="K488">
        <v>11180</v>
      </c>
      <c r="L488" t="s">
        <v>33</v>
      </c>
      <c r="M488" t="s">
        <v>41</v>
      </c>
      <c r="N488" t="s">
        <v>35</v>
      </c>
      <c r="O488" t="s">
        <v>35</v>
      </c>
      <c r="P488">
        <v>335</v>
      </c>
      <c r="Q488">
        <v>336</v>
      </c>
      <c r="R488" s="4">
        <f>(Table1[[#This Row],[ADM Counts]]-Table1[[#This Row],[ADM count (PEBT DB)]])/Table1[[#This Row],[ADM Counts]]</f>
        <v>-2.9850746268656717E-3</v>
      </c>
      <c r="S488">
        <v>361</v>
      </c>
      <c r="T488">
        <v>375</v>
      </c>
      <c r="U488" s="4">
        <f>(Table1[[#This Row],[2024 Highest Days Enrollment]]-Table1[[#This Row],[2023 Highest Days Enrollment]])/Table1[[#This Row],[2023 Highest Days Enrollment]]</f>
        <v>3.8781163434903045E-2</v>
      </c>
      <c r="V488">
        <v>212</v>
      </c>
      <c r="W488">
        <v>225</v>
      </c>
      <c r="X488" s="4">
        <f>(Table1[[#This Row],[2024 F &amp; R]]-Table1[[#This Row],[2023 F &amp; R]])/Table1[[#This Row],[2023 F &amp; R]]</f>
        <v>6.1320754716981132E-2</v>
      </c>
      <c r="Y488">
        <v>275</v>
      </c>
      <c r="Z488" t="s">
        <v>50</v>
      </c>
      <c r="AA488" t="s">
        <v>37</v>
      </c>
      <c r="AB488" t="s">
        <v>35</v>
      </c>
      <c r="AD488"/>
    </row>
    <row r="489" spans="1:30" x14ac:dyDescent="0.35">
      <c r="A489">
        <v>323001</v>
      </c>
      <c r="B489" t="s">
        <v>571</v>
      </c>
      <c r="C489">
        <v>1922</v>
      </c>
      <c r="D489">
        <v>1922</v>
      </c>
      <c r="F489" t="s">
        <v>1135</v>
      </c>
      <c r="G489">
        <v>45</v>
      </c>
      <c r="H489" t="s">
        <v>1136</v>
      </c>
      <c r="I489" t="s">
        <v>1135</v>
      </c>
      <c r="J489">
        <v>45</v>
      </c>
      <c r="K489">
        <v>10307</v>
      </c>
      <c r="L489" t="s">
        <v>33</v>
      </c>
      <c r="M489" t="s">
        <v>41</v>
      </c>
      <c r="N489" t="s">
        <v>35</v>
      </c>
      <c r="O489" t="s">
        <v>35</v>
      </c>
      <c r="P489">
        <v>336</v>
      </c>
      <c r="Q489">
        <v>336</v>
      </c>
      <c r="R489" s="4">
        <f>(Table1[[#This Row],[ADM Counts]]-Table1[[#This Row],[ADM count (PEBT DB)]])/Table1[[#This Row],[ADM Counts]]</f>
        <v>0</v>
      </c>
      <c r="S489">
        <v>404</v>
      </c>
      <c r="T489">
        <v>354</v>
      </c>
      <c r="U489" s="4">
        <f>(Table1[[#This Row],[2024 Highest Days Enrollment]]-Table1[[#This Row],[2023 Highest Days Enrollment]])/Table1[[#This Row],[2023 Highest Days Enrollment]]</f>
        <v>-0.12376237623762376</v>
      </c>
      <c r="V489">
        <v>45</v>
      </c>
      <c r="W489">
        <v>85</v>
      </c>
      <c r="X489" s="4">
        <f>(Table1[[#This Row],[2024 F &amp; R]]-Table1[[#This Row],[2023 F &amp; R]])/Table1[[#This Row],[2023 F &amp; R]]</f>
        <v>0.88888888888888884</v>
      </c>
      <c r="Y489">
        <v>50</v>
      </c>
      <c r="Z489" t="s">
        <v>189</v>
      </c>
      <c r="AA489" t="s">
        <v>37</v>
      </c>
      <c r="AB489" t="s">
        <v>35</v>
      </c>
      <c r="AD489"/>
    </row>
    <row r="490" spans="1:30" x14ac:dyDescent="0.35">
      <c r="A490">
        <v>1811002</v>
      </c>
      <c r="B490" t="s">
        <v>51</v>
      </c>
      <c r="C490">
        <v>2057</v>
      </c>
      <c r="D490">
        <v>2057</v>
      </c>
      <c r="F490" t="s">
        <v>1137</v>
      </c>
      <c r="G490">
        <v>479</v>
      </c>
      <c r="H490" t="s">
        <v>1138</v>
      </c>
      <c r="I490" t="s">
        <v>1137</v>
      </c>
      <c r="J490">
        <v>479</v>
      </c>
      <c r="K490">
        <v>10569</v>
      </c>
      <c r="L490" t="s">
        <v>33</v>
      </c>
      <c r="M490" t="s">
        <v>41</v>
      </c>
      <c r="N490" t="s">
        <v>46</v>
      </c>
      <c r="O490" t="s">
        <v>46</v>
      </c>
      <c r="P490">
        <v>336</v>
      </c>
      <c r="Q490">
        <v>349</v>
      </c>
      <c r="R490" s="4">
        <f>(Table1[[#This Row],[ADM Counts]]-Table1[[#This Row],[ADM count (PEBT DB)]])/Table1[[#This Row],[ADM Counts]]</f>
        <v>-3.8690476190476192E-2</v>
      </c>
      <c r="S490">
        <v>345</v>
      </c>
      <c r="T490">
        <v>361</v>
      </c>
      <c r="U490" s="4">
        <f>(Table1[[#This Row],[2024 Highest Days Enrollment]]-Table1[[#This Row],[2023 Highest Days Enrollment]])/Table1[[#This Row],[2023 Highest Days Enrollment]]</f>
        <v>4.6376811594202899E-2</v>
      </c>
      <c r="V490">
        <v>253.71299999999999</v>
      </c>
      <c r="W490">
        <v>271.47199999999998</v>
      </c>
      <c r="X490" s="4">
        <f>(Table1[[#This Row],[2024 F &amp; R]]-Table1[[#This Row],[2023 F &amp; R]])/Table1[[#This Row],[2023 F &amp; R]]</f>
        <v>6.9996413270112245E-2</v>
      </c>
      <c r="Y490">
        <v>349</v>
      </c>
      <c r="Z490" t="s">
        <v>42</v>
      </c>
      <c r="AA490" t="s">
        <v>47</v>
      </c>
      <c r="AB490" t="s">
        <v>35</v>
      </c>
      <c r="AD490"/>
    </row>
    <row r="491" spans="1:30" x14ac:dyDescent="0.35">
      <c r="A491">
        <v>3408001</v>
      </c>
      <c r="B491" t="s">
        <v>367</v>
      </c>
      <c r="C491">
        <v>2239</v>
      </c>
      <c r="D491">
        <v>2239</v>
      </c>
      <c r="F491" t="s">
        <v>1139</v>
      </c>
      <c r="G491">
        <v>1147</v>
      </c>
      <c r="H491" t="s">
        <v>1140</v>
      </c>
      <c r="I491" t="s">
        <v>1139</v>
      </c>
      <c r="J491">
        <v>1147</v>
      </c>
      <c r="K491">
        <v>11251</v>
      </c>
      <c r="L491" t="s">
        <v>33</v>
      </c>
      <c r="M491" t="s">
        <v>41</v>
      </c>
      <c r="N491" t="s">
        <v>35</v>
      </c>
      <c r="O491" t="s">
        <v>46</v>
      </c>
      <c r="P491">
        <v>336</v>
      </c>
      <c r="Q491">
        <v>346</v>
      </c>
      <c r="R491" s="4">
        <f>(Table1[[#This Row],[ADM Counts]]-Table1[[#This Row],[ADM count (PEBT DB)]])/Table1[[#This Row],[ADM Counts]]</f>
        <v>-2.976190476190476E-2</v>
      </c>
      <c r="S491">
        <v>356</v>
      </c>
      <c r="T491">
        <v>345</v>
      </c>
      <c r="U491" s="4">
        <f>(Table1[[#This Row],[2024 Highest Days Enrollment]]-Table1[[#This Row],[2023 Highest Days Enrollment]])/Table1[[#This Row],[2023 Highest Days Enrollment]]</f>
        <v>-3.0898876404494381E-2</v>
      </c>
      <c r="V491">
        <v>153</v>
      </c>
      <c r="W491">
        <v>225.83699999999999</v>
      </c>
      <c r="X491" s="4">
        <f>(Table1[[#This Row],[2024 F &amp; R]]-Table1[[#This Row],[2023 F &amp; R]])/Table1[[#This Row],[2023 F &amp; R]]</f>
        <v>0.4760588235294117</v>
      </c>
      <c r="Y491">
        <v>177</v>
      </c>
      <c r="Z491" t="s">
        <v>42</v>
      </c>
      <c r="AA491" t="s">
        <v>37</v>
      </c>
      <c r="AB491" t="s">
        <v>35</v>
      </c>
      <c r="AD491"/>
    </row>
    <row r="492" spans="1:30" x14ac:dyDescent="0.35">
      <c r="A492">
        <v>3008005</v>
      </c>
      <c r="B492" t="s">
        <v>1141</v>
      </c>
      <c r="C492">
        <v>2206</v>
      </c>
      <c r="D492">
        <v>2206</v>
      </c>
      <c r="F492" t="s">
        <v>1142</v>
      </c>
      <c r="G492">
        <v>1034</v>
      </c>
      <c r="H492" t="s">
        <v>1143</v>
      </c>
      <c r="I492" t="s">
        <v>1142</v>
      </c>
      <c r="J492">
        <v>1034</v>
      </c>
      <c r="K492">
        <v>11124</v>
      </c>
      <c r="L492" t="s">
        <v>33</v>
      </c>
      <c r="M492" t="s">
        <v>41</v>
      </c>
      <c r="N492" t="s">
        <v>46</v>
      </c>
      <c r="O492" t="s">
        <v>46</v>
      </c>
      <c r="P492">
        <v>338</v>
      </c>
      <c r="Q492">
        <v>336</v>
      </c>
      <c r="R492" s="4">
        <f>(Table1[[#This Row],[ADM Counts]]-Table1[[#This Row],[ADM count (PEBT DB)]])/Table1[[#This Row],[ADM Counts]]</f>
        <v>5.9171597633136093E-3</v>
      </c>
      <c r="S492">
        <v>328</v>
      </c>
      <c r="T492">
        <v>313</v>
      </c>
      <c r="U492" s="4">
        <f>(Table1[[#This Row],[2024 Highest Days Enrollment]]-Table1[[#This Row],[2023 Highest Days Enrollment]])/Table1[[#This Row],[2023 Highest Days Enrollment]]</f>
        <v>-4.573170731707317E-2</v>
      </c>
      <c r="V492">
        <v>220.25200000000001</v>
      </c>
      <c r="W492">
        <v>202.262</v>
      </c>
      <c r="X492" s="4">
        <f>(Table1[[#This Row],[2024 F &amp; R]]-Table1[[#This Row],[2023 F &amp; R]])/Table1[[#This Row],[2023 F &amp; R]]</f>
        <v>-8.1679167499046579E-2</v>
      </c>
      <c r="Y492">
        <v>336</v>
      </c>
      <c r="Z492" t="s">
        <v>65</v>
      </c>
      <c r="AA492" t="s">
        <v>47</v>
      </c>
      <c r="AB492" t="s">
        <v>35</v>
      </c>
      <c r="AD492"/>
    </row>
    <row r="493" spans="1:30" x14ac:dyDescent="0.35">
      <c r="A493">
        <v>918002</v>
      </c>
      <c r="B493" t="s">
        <v>765</v>
      </c>
      <c r="C493">
        <v>1977</v>
      </c>
      <c r="D493">
        <v>1977</v>
      </c>
      <c r="F493" t="s">
        <v>1144</v>
      </c>
      <c r="G493">
        <v>258</v>
      </c>
      <c r="H493" t="s">
        <v>1145</v>
      </c>
      <c r="I493" t="s">
        <v>1144</v>
      </c>
      <c r="J493">
        <v>258</v>
      </c>
      <c r="K493">
        <v>10396</v>
      </c>
      <c r="L493" t="s">
        <v>33</v>
      </c>
      <c r="M493" t="s">
        <v>41</v>
      </c>
      <c r="N493" t="s">
        <v>46</v>
      </c>
      <c r="O493" t="s">
        <v>46</v>
      </c>
      <c r="P493">
        <v>339</v>
      </c>
      <c r="Q493">
        <v>344</v>
      </c>
      <c r="R493" s="4">
        <f>(Table1[[#This Row],[ADM Counts]]-Table1[[#This Row],[ADM count (PEBT DB)]])/Table1[[#This Row],[ADM Counts]]</f>
        <v>-1.4749262536873156E-2</v>
      </c>
      <c r="S493">
        <v>342</v>
      </c>
      <c r="T493">
        <v>357</v>
      </c>
      <c r="U493" s="4">
        <f>(Table1[[#This Row],[2024 Highest Days Enrollment]]-Table1[[#This Row],[2023 Highest Days Enrollment]])/Table1[[#This Row],[2023 Highest Days Enrollment]]</f>
        <v>4.3859649122807015E-2</v>
      </c>
      <c r="V493">
        <v>223.25800000000001</v>
      </c>
      <c r="W493">
        <v>231.62200000000001</v>
      </c>
      <c r="X493" s="4">
        <f>(Table1[[#This Row],[2024 F &amp; R]]-Table1[[#This Row],[2023 F &amp; R]])/Table1[[#This Row],[2023 F &amp; R]]</f>
        <v>3.7463383171039803E-2</v>
      </c>
      <c r="Y493">
        <v>344</v>
      </c>
      <c r="Z493" t="s">
        <v>65</v>
      </c>
      <c r="AA493" t="s">
        <v>47</v>
      </c>
      <c r="AB493" t="s">
        <v>35</v>
      </c>
      <c r="AD493"/>
    </row>
    <row r="494" spans="1:30" x14ac:dyDescent="0.35">
      <c r="A494">
        <v>1516001</v>
      </c>
      <c r="B494" t="s">
        <v>119</v>
      </c>
      <c r="C494">
        <v>2039</v>
      </c>
      <c r="D494">
        <v>2039</v>
      </c>
      <c r="F494" t="s">
        <v>1146</v>
      </c>
      <c r="G494">
        <v>370</v>
      </c>
      <c r="H494" t="s">
        <v>1147</v>
      </c>
      <c r="I494" t="s">
        <v>1146</v>
      </c>
      <c r="J494">
        <v>370</v>
      </c>
      <c r="K494">
        <v>10515</v>
      </c>
      <c r="L494" t="s">
        <v>33</v>
      </c>
      <c r="M494" t="s">
        <v>41</v>
      </c>
      <c r="N494" t="s">
        <v>46</v>
      </c>
      <c r="O494" t="s">
        <v>46</v>
      </c>
      <c r="P494">
        <v>339</v>
      </c>
      <c r="Q494">
        <v>345</v>
      </c>
      <c r="R494" s="4">
        <f>(Table1[[#This Row],[ADM Counts]]-Table1[[#This Row],[ADM count (PEBT DB)]])/Table1[[#This Row],[ADM Counts]]</f>
        <v>-1.7699115044247787E-2</v>
      </c>
      <c r="S494">
        <v>346</v>
      </c>
      <c r="T494">
        <v>288</v>
      </c>
      <c r="U494" s="4">
        <f>(Table1[[#This Row],[2024 Highest Days Enrollment]]-Table1[[#This Row],[2023 Highest Days Enrollment]])/Table1[[#This Row],[2023 Highest Days Enrollment]]</f>
        <v>-0.16763005780346821</v>
      </c>
      <c r="V494">
        <v>268.392</v>
      </c>
      <c r="W494">
        <v>238.14</v>
      </c>
      <c r="X494" s="4">
        <f>(Table1[[#This Row],[2024 F &amp; R]]-Table1[[#This Row],[2023 F &amp; R]])/Table1[[#This Row],[2023 F &amp; R]]</f>
        <v>-0.11271572923186984</v>
      </c>
      <c r="Y494">
        <v>345</v>
      </c>
      <c r="Z494" t="s">
        <v>189</v>
      </c>
      <c r="AA494" t="s">
        <v>47</v>
      </c>
      <c r="AB494" t="s">
        <v>35</v>
      </c>
      <c r="AD494"/>
    </row>
    <row r="495" spans="1:30" x14ac:dyDescent="0.35">
      <c r="A495">
        <v>2207001</v>
      </c>
      <c r="B495" t="s">
        <v>240</v>
      </c>
      <c r="C495">
        <v>2100</v>
      </c>
      <c r="D495">
        <v>2100</v>
      </c>
      <c r="F495" t="s">
        <v>1148</v>
      </c>
      <c r="G495">
        <v>644</v>
      </c>
      <c r="H495" t="s">
        <v>1149</v>
      </c>
      <c r="I495" t="s">
        <v>1148</v>
      </c>
      <c r="J495">
        <v>644</v>
      </c>
      <c r="K495">
        <v>10752</v>
      </c>
      <c r="L495" t="s">
        <v>33</v>
      </c>
      <c r="M495" t="s">
        <v>41</v>
      </c>
      <c r="N495" t="s">
        <v>46</v>
      </c>
      <c r="O495" t="s">
        <v>46</v>
      </c>
      <c r="P495">
        <v>339</v>
      </c>
      <c r="Q495">
        <v>359</v>
      </c>
      <c r="R495" s="4">
        <f>(Table1[[#This Row],[ADM Counts]]-Table1[[#This Row],[ADM count (PEBT DB)]])/Table1[[#This Row],[ADM Counts]]</f>
        <v>-5.8997050147492625E-2</v>
      </c>
      <c r="S495">
        <v>381</v>
      </c>
      <c r="T495">
        <v>356</v>
      </c>
      <c r="U495" s="4">
        <f>(Table1[[#This Row],[2024 Highest Days Enrollment]]-Table1[[#This Row],[2023 Highest Days Enrollment]])/Table1[[#This Row],[2023 Highest Days Enrollment]]</f>
        <v>-6.5616797900262466E-2</v>
      </c>
      <c r="V495">
        <v>253.898</v>
      </c>
      <c r="W495">
        <v>252.79599999999999</v>
      </c>
      <c r="X495" s="4">
        <f>(Table1[[#This Row],[2024 F &amp; R]]-Table1[[#This Row],[2023 F &amp; R]])/Table1[[#This Row],[2023 F &amp; R]]</f>
        <v>-4.3403256425808947E-3</v>
      </c>
      <c r="Y495">
        <v>359</v>
      </c>
      <c r="Z495" t="s">
        <v>189</v>
      </c>
      <c r="AA495" t="s">
        <v>47</v>
      </c>
      <c r="AB495" t="s">
        <v>35</v>
      </c>
      <c r="AD495"/>
    </row>
    <row r="496" spans="1:30" x14ac:dyDescent="0.35">
      <c r="A496">
        <v>2513001</v>
      </c>
      <c r="B496" t="s">
        <v>142</v>
      </c>
      <c r="C496">
        <v>2147</v>
      </c>
      <c r="D496">
        <v>2147</v>
      </c>
      <c r="F496" t="s">
        <v>1150</v>
      </c>
      <c r="G496">
        <v>814</v>
      </c>
      <c r="H496" t="s">
        <v>1151</v>
      </c>
      <c r="I496" t="s">
        <v>1150</v>
      </c>
      <c r="J496">
        <v>814</v>
      </c>
      <c r="K496">
        <v>10921</v>
      </c>
      <c r="L496" t="s">
        <v>33</v>
      </c>
      <c r="M496" t="s">
        <v>41</v>
      </c>
      <c r="N496" t="s">
        <v>46</v>
      </c>
      <c r="O496" t="s">
        <v>46</v>
      </c>
      <c r="P496">
        <v>339</v>
      </c>
      <c r="Q496">
        <v>350</v>
      </c>
      <c r="R496" s="4">
        <f>(Table1[[#This Row],[ADM Counts]]-Table1[[#This Row],[ADM count (PEBT DB)]])/Table1[[#This Row],[ADM Counts]]</f>
        <v>-3.2448377581120944E-2</v>
      </c>
      <c r="S496">
        <v>356</v>
      </c>
      <c r="T496">
        <v>322</v>
      </c>
      <c r="U496" s="4">
        <f>(Table1[[#This Row],[2024 Highest Days Enrollment]]-Table1[[#This Row],[2023 Highest Days Enrollment]])/Table1[[#This Row],[2023 Highest Days Enrollment]]</f>
        <v>-9.5505617977528087E-2</v>
      </c>
      <c r="V496">
        <v>240.76300000000001</v>
      </c>
      <c r="W496">
        <v>217.76900000000001</v>
      </c>
      <c r="X496" s="4">
        <f>(Table1[[#This Row],[2024 F &amp; R]]-Table1[[#This Row],[2023 F &amp; R]])/Table1[[#This Row],[2023 F &amp; R]]</f>
        <v>-9.5504707949311152E-2</v>
      </c>
      <c r="Y496">
        <v>350</v>
      </c>
      <c r="Z496" t="s">
        <v>321</v>
      </c>
      <c r="AA496" t="s">
        <v>47</v>
      </c>
      <c r="AB496" t="s">
        <v>35</v>
      </c>
      <c r="AD496"/>
    </row>
    <row r="497" spans="1:30" x14ac:dyDescent="0.35">
      <c r="A497">
        <v>2616011</v>
      </c>
      <c r="B497" t="s">
        <v>357</v>
      </c>
      <c r="C497">
        <v>2180</v>
      </c>
      <c r="D497">
        <v>2180</v>
      </c>
      <c r="F497" t="s">
        <v>1152</v>
      </c>
      <c r="G497">
        <v>889</v>
      </c>
      <c r="H497" t="s">
        <v>1153</v>
      </c>
      <c r="I497" t="s">
        <v>1152</v>
      </c>
      <c r="J497">
        <v>889</v>
      </c>
      <c r="K497">
        <v>11051</v>
      </c>
      <c r="L497" t="s">
        <v>33</v>
      </c>
      <c r="M497" t="s">
        <v>41</v>
      </c>
      <c r="N497" t="s">
        <v>46</v>
      </c>
      <c r="O497" t="s">
        <v>46</v>
      </c>
      <c r="P497">
        <v>339</v>
      </c>
      <c r="Q497">
        <v>345</v>
      </c>
      <c r="R497" s="4">
        <f>(Table1[[#This Row],[ADM Counts]]-Table1[[#This Row],[ADM count (PEBT DB)]])/Table1[[#This Row],[ADM Counts]]</f>
        <v>-1.7699115044247787E-2</v>
      </c>
      <c r="S497">
        <v>377</v>
      </c>
      <c r="T497">
        <v>369</v>
      </c>
      <c r="U497" s="4">
        <f>(Table1[[#This Row],[2024 Highest Days Enrollment]]-Table1[[#This Row],[2023 Highest Days Enrollment]])/Table1[[#This Row],[2023 Highest Days Enrollment]]</f>
        <v>-2.1220159151193633E-2</v>
      </c>
      <c r="V497">
        <v>243.27799999999999</v>
      </c>
      <c r="W497">
        <v>237.41499999999999</v>
      </c>
      <c r="X497" s="4">
        <f>(Table1[[#This Row],[2024 F &amp; R]]-Table1[[#This Row],[2023 F &amp; R]])/Table1[[#This Row],[2023 F &amp; R]]</f>
        <v>-2.4100000822104752E-2</v>
      </c>
      <c r="Y497">
        <v>345</v>
      </c>
      <c r="Z497" t="s">
        <v>65</v>
      </c>
      <c r="AA497" t="s">
        <v>47</v>
      </c>
      <c r="AB497" t="s">
        <v>35</v>
      </c>
      <c r="AD497"/>
    </row>
    <row r="498" spans="1:30" x14ac:dyDescent="0.35">
      <c r="A498">
        <v>2704001</v>
      </c>
      <c r="B498" t="s">
        <v>1154</v>
      </c>
      <c r="C498">
        <v>2190</v>
      </c>
      <c r="D498">
        <v>2190</v>
      </c>
      <c r="F498" t="s">
        <v>1155</v>
      </c>
      <c r="G498">
        <v>989</v>
      </c>
      <c r="H498" t="s">
        <v>1156</v>
      </c>
      <c r="I498" t="s">
        <v>1155</v>
      </c>
      <c r="J498">
        <v>989</v>
      </c>
      <c r="K498">
        <v>10068</v>
      </c>
      <c r="L498" t="s">
        <v>33</v>
      </c>
      <c r="M498" t="s">
        <v>41</v>
      </c>
      <c r="N498" t="s">
        <v>46</v>
      </c>
      <c r="O498" t="s">
        <v>46</v>
      </c>
      <c r="P498">
        <v>339</v>
      </c>
      <c r="Q498">
        <v>353</v>
      </c>
      <c r="R498" s="4">
        <f>(Table1[[#This Row],[ADM Counts]]-Table1[[#This Row],[ADM count (PEBT DB)]])/Table1[[#This Row],[ADM Counts]]</f>
        <v>-4.1297935103244837E-2</v>
      </c>
      <c r="S498">
        <v>361</v>
      </c>
      <c r="T498">
        <v>334</v>
      </c>
      <c r="U498" s="4">
        <f>(Table1[[#This Row],[2024 Highest Days Enrollment]]-Table1[[#This Row],[2023 Highest Days Enrollment]])/Table1[[#This Row],[2023 Highest Days Enrollment]]</f>
        <v>-7.4792243767313013E-2</v>
      </c>
      <c r="V498">
        <v>234.90299999999999</v>
      </c>
      <c r="W498">
        <v>234.535</v>
      </c>
      <c r="X498" s="4">
        <f>(Table1[[#This Row],[2024 F &amp; R]]-Table1[[#This Row],[2023 F &amp; R]])/Table1[[#This Row],[2023 F &amp; R]]</f>
        <v>-1.5666040876446661E-3</v>
      </c>
      <c r="Y498">
        <v>353</v>
      </c>
      <c r="Z498" t="s">
        <v>321</v>
      </c>
      <c r="AA498" t="s">
        <v>47</v>
      </c>
      <c r="AB498" t="s">
        <v>35</v>
      </c>
      <c r="AD498"/>
    </row>
    <row r="499" spans="1:30" x14ac:dyDescent="0.35">
      <c r="A499">
        <v>2920002</v>
      </c>
      <c r="B499" t="s">
        <v>817</v>
      </c>
      <c r="C499">
        <v>2197</v>
      </c>
      <c r="D499">
        <v>2197</v>
      </c>
      <c r="F499" t="s">
        <v>1157</v>
      </c>
      <c r="G499">
        <v>1016</v>
      </c>
      <c r="H499" t="s">
        <v>1158</v>
      </c>
      <c r="I499" t="s">
        <v>1157</v>
      </c>
      <c r="J499">
        <v>1016</v>
      </c>
      <c r="K499">
        <v>11110</v>
      </c>
      <c r="L499" t="s">
        <v>33</v>
      </c>
      <c r="M499" t="s">
        <v>41</v>
      </c>
      <c r="N499" t="s">
        <v>35</v>
      </c>
      <c r="O499" t="s">
        <v>46</v>
      </c>
      <c r="P499">
        <v>339</v>
      </c>
      <c r="Q499">
        <v>339</v>
      </c>
      <c r="R499" s="4">
        <f>(Table1[[#This Row],[ADM Counts]]-Table1[[#This Row],[ADM count (PEBT DB)]])/Table1[[#This Row],[ADM Counts]]</f>
        <v>0</v>
      </c>
      <c r="S499">
        <v>345</v>
      </c>
      <c r="T499">
        <v>314</v>
      </c>
      <c r="U499" s="4">
        <f>(Table1[[#This Row],[2024 Highest Days Enrollment]]-Table1[[#This Row],[2023 Highest Days Enrollment]])/Table1[[#This Row],[2023 Highest Days Enrollment]]</f>
        <v>-8.9855072463768115E-2</v>
      </c>
      <c r="V499">
        <v>238</v>
      </c>
      <c r="W499">
        <v>262.91199999999998</v>
      </c>
      <c r="X499" s="4">
        <f>(Table1[[#This Row],[2024 F &amp; R]]-Table1[[#This Row],[2023 F &amp; R]])/Table1[[#This Row],[2023 F &amp; R]]</f>
        <v>0.10467226890756293</v>
      </c>
      <c r="Y499">
        <v>271</v>
      </c>
      <c r="Z499" t="s">
        <v>214</v>
      </c>
      <c r="AA499" t="s">
        <v>37</v>
      </c>
      <c r="AB499" t="s">
        <v>35</v>
      </c>
      <c r="AD499"/>
    </row>
    <row r="500" spans="1:30" x14ac:dyDescent="0.35">
      <c r="A500">
        <v>3408001</v>
      </c>
      <c r="B500" t="s">
        <v>367</v>
      </c>
      <c r="C500">
        <v>2239</v>
      </c>
      <c r="D500">
        <v>2239</v>
      </c>
      <c r="F500" t="s">
        <v>1159</v>
      </c>
      <c r="G500">
        <v>1112</v>
      </c>
      <c r="H500" t="s">
        <v>1160</v>
      </c>
      <c r="I500" t="s">
        <v>1159</v>
      </c>
      <c r="J500">
        <v>1112</v>
      </c>
      <c r="K500">
        <v>11250</v>
      </c>
      <c r="L500" t="s">
        <v>33</v>
      </c>
      <c r="M500" t="s">
        <v>41</v>
      </c>
      <c r="N500" t="s">
        <v>46</v>
      </c>
      <c r="O500" t="s">
        <v>46</v>
      </c>
      <c r="P500">
        <v>339</v>
      </c>
      <c r="Q500">
        <v>356</v>
      </c>
      <c r="R500" s="4">
        <f>(Table1[[#This Row],[ADM Counts]]-Table1[[#This Row],[ADM count (PEBT DB)]])/Table1[[#This Row],[ADM Counts]]</f>
        <v>-5.0147492625368731E-2</v>
      </c>
      <c r="S500">
        <v>350</v>
      </c>
      <c r="T500">
        <v>361</v>
      </c>
      <c r="U500" s="4">
        <f>(Table1[[#This Row],[2024 Highest Days Enrollment]]-Table1[[#This Row],[2023 Highest Days Enrollment]])/Table1[[#This Row],[2023 Highest Days Enrollment]]</f>
        <v>3.1428571428571431E-2</v>
      </c>
      <c r="V500">
        <v>230.44</v>
      </c>
      <c r="W500">
        <v>236.31100000000001</v>
      </c>
      <c r="X500" s="4">
        <f>(Table1[[#This Row],[2024 F &amp; R]]-Table1[[#This Row],[2023 F &amp; R]])/Table1[[#This Row],[2023 F &amp; R]]</f>
        <v>2.5477347682694017E-2</v>
      </c>
      <c r="Y500">
        <v>356</v>
      </c>
      <c r="Z500" t="s">
        <v>153</v>
      </c>
      <c r="AA500" t="s">
        <v>47</v>
      </c>
      <c r="AB500" t="s">
        <v>35</v>
      </c>
      <c r="AD500"/>
    </row>
    <row r="501" spans="1:30" x14ac:dyDescent="0.35">
      <c r="A501">
        <v>2616011</v>
      </c>
      <c r="B501" t="s">
        <v>357</v>
      </c>
      <c r="C501">
        <v>2180</v>
      </c>
      <c r="D501">
        <v>2180</v>
      </c>
      <c r="F501" t="s">
        <v>1161</v>
      </c>
      <c r="G501">
        <v>838</v>
      </c>
      <c r="H501" t="s">
        <v>1162</v>
      </c>
      <c r="I501" t="s">
        <v>1161</v>
      </c>
      <c r="J501">
        <v>838</v>
      </c>
      <c r="K501">
        <v>11014</v>
      </c>
      <c r="L501" t="s">
        <v>33</v>
      </c>
      <c r="M501" t="s">
        <v>41</v>
      </c>
      <c r="N501" t="s">
        <v>35</v>
      </c>
      <c r="O501" t="s">
        <v>46</v>
      </c>
      <c r="P501">
        <v>340</v>
      </c>
      <c r="Q501">
        <v>342</v>
      </c>
      <c r="R501" s="4">
        <f>(Table1[[#This Row],[ADM Counts]]-Table1[[#This Row],[ADM count (PEBT DB)]])/Table1[[#This Row],[ADM Counts]]</f>
        <v>-5.8823529411764705E-3</v>
      </c>
      <c r="S501">
        <v>334</v>
      </c>
      <c r="T501">
        <v>365</v>
      </c>
      <c r="U501" s="4">
        <f>(Table1[[#This Row],[2024 Highest Days Enrollment]]-Table1[[#This Row],[2023 Highest Days Enrollment]])/Table1[[#This Row],[2023 Highest Days Enrollment]]</f>
        <v>9.2814371257485026E-2</v>
      </c>
      <c r="V501">
        <v>57</v>
      </c>
      <c r="W501">
        <v>236.77099999999999</v>
      </c>
      <c r="X501" s="4">
        <f>(Table1[[#This Row],[2024 F &amp; R]]-Table1[[#This Row],[2023 F &amp; R]])/Table1[[#This Row],[2023 F &amp; R]]</f>
        <v>3.1538771929824558</v>
      </c>
      <c r="Y501">
        <v>78</v>
      </c>
      <c r="Z501" t="s">
        <v>65</v>
      </c>
      <c r="AA501" t="s">
        <v>37</v>
      </c>
      <c r="AB501" t="s">
        <v>35</v>
      </c>
      <c r="AD501"/>
    </row>
    <row r="502" spans="1:30" x14ac:dyDescent="0.35">
      <c r="A502">
        <v>3614001</v>
      </c>
      <c r="B502" t="s">
        <v>517</v>
      </c>
      <c r="C502">
        <v>2254</v>
      </c>
      <c r="D502">
        <v>2254</v>
      </c>
      <c r="F502" t="s">
        <v>1163</v>
      </c>
      <c r="G502">
        <v>1335</v>
      </c>
      <c r="H502" t="s">
        <v>1164</v>
      </c>
      <c r="I502" t="s">
        <v>1163</v>
      </c>
      <c r="J502">
        <v>1335</v>
      </c>
      <c r="K502">
        <v>11313</v>
      </c>
      <c r="L502" t="s">
        <v>33</v>
      </c>
      <c r="M502" t="s">
        <v>41</v>
      </c>
      <c r="N502" t="s">
        <v>35</v>
      </c>
      <c r="O502" t="s">
        <v>46</v>
      </c>
      <c r="P502">
        <v>340</v>
      </c>
      <c r="Q502">
        <v>344</v>
      </c>
      <c r="R502" s="4">
        <f>(Table1[[#This Row],[ADM Counts]]-Table1[[#This Row],[ADM count (PEBT DB)]])/Table1[[#This Row],[ADM Counts]]</f>
        <v>-1.1764705882352941E-2</v>
      </c>
      <c r="S502">
        <v>350</v>
      </c>
      <c r="T502">
        <v>328</v>
      </c>
      <c r="U502" s="4">
        <f>(Table1[[#This Row],[2024 Highest Days Enrollment]]-Table1[[#This Row],[2023 Highest Days Enrollment]])/Table1[[#This Row],[2023 Highest Days Enrollment]]</f>
        <v>-6.2857142857142861E-2</v>
      </c>
      <c r="V502">
        <v>93</v>
      </c>
      <c r="W502">
        <v>153.50399999999999</v>
      </c>
      <c r="X502" s="4">
        <f>(Table1[[#This Row],[2024 F &amp; R]]-Table1[[#This Row],[2023 F &amp; R]])/Table1[[#This Row],[2023 F &amp; R]]</f>
        <v>0.65058064516129022</v>
      </c>
      <c r="Y502">
        <v>99</v>
      </c>
      <c r="Z502" t="s">
        <v>65</v>
      </c>
      <c r="AA502" t="s">
        <v>37</v>
      </c>
      <c r="AB502" t="s">
        <v>35</v>
      </c>
      <c r="AD502"/>
    </row>
    <row r="503" spans="1:30" x14ac:dyDescent="0.35">
      <c r="A503">
        <v>2002002</v>
      </c>
      <c r="B503" t="s">
        <v>233</v>
      </c>
      <c r="C503">
        <v>2088</v>
      </c>
      <c r="D503">
        <v>2088</v>
      </c>
      <c r="F503" t="s">
        <v>1165</v>
      </c>
      <c r="G503">
        <v>584</v>
      </c>
      <c r="H503" t="s">
        <v>1166</v>
      </c>
      <c r="I503" t="s">
        <v>1165</v>
      </c>
      <c r="J503">
        <v>584</v>
      </c>
      <c r="K503">
        <v>10585</v>
      </c>
      <c r="L503" t="s">
        <v>33</v>
      </c>
      <c r="M503" t="s">
        <v>41</v>
      </c>
      <c r="N503" t="s">
        <v>46</v>
      </c>
      <c r="O503" t="s">
        <v>46</v>
      </c>
      <c r="P503">
        <v>341</v>
      </c>
      <c r="Q503">
        <v>343</v>
      </c>
      <c r="R503" s="4">
        <f>(Table1[[#This Row],[ADM Counts]]-Table1[[#This Row],[ADM count (PEBT DB)]])/Table1[[#This Row],[ADM Counts]]</f>
        <v>-5.8651026392961877E-3</v>
      </c>
      <c r="S503">
        <v>335</v>
      </c>
      <c r="T503">
        <v>371</v>
      </c>
      <c r="U503" s="4">
        <f>(Table1[[#This Row],[2024 Highest Days Enrollment]]-Table1[[#This Row],[2023 Highest Days Enrollment]])/Table1[[#This Row],[2023 Highest Days Enrollment]]</f>
        <v>0.10746268656716418</v>
      </c>
      <c r="V503">
        <v>216.27600000000001</v>
      </c>
      <c r="W503">
        <v>241.75800000000001</v>
      </c>
      <c r="X503" s="4">
        <f>(Table1[[#This Row],[2024 F &amp; R]]-Table1[[#This Row],[2023 F &amp; R]])/Table1[[#This Row],[2023 F &amp; R]]</f>
        <v>0.11782167230760694</v>
      </c>
      <c r="Y503">
        <v>343</v>
      </c>
      <c r="Z503" t="s">
        <v>65</v>
      </c>
      <c r="AA503" t="s">
        <v>47</v>
      </c>
      <c r="AB503" t="s">
        <v>35</v>
      </c>
      <c r="AD503"/>
    </row>
    <row r="504" spans="1:30" x14ac:dyDescent="0.35">
      <c r="A504">
        <v>2616011</v>
      </c>
      <c r="B504" t="s">
        <v>357</v>
      </c>
      <c r="C504">
        <v>2180</v>
      </c>
      <c r="D504">
        <v>2180</v>
      </c>
      <c r="F504" t="s">
        <v>1167</v>
      </c>
      <c r="G504">
        <v>828</v>
      </c>
      <c r="H504" t="s">
        <v>1168</v>
      </c>
      <c r="I504" t="s">
        <v>1167</v>
      </c>
      <c r="J504">
        <v>828</v>
      </c>
      <c r="K504">
        <v>11006</v>
      </c>
      <c r="L504" t="s">
        <v>33</v>
      </c>
      <c r="M504" t="s">
        <v>41</v>
      </c>
      <c r="N504" t="s">
        <v>35</v>
      </c>
      <c r="O504" t="s">
        <v>46</v>
      </c>
      <c r="P504">
        <v>341</v>
      </c>
      <c r="Q504">
        <v>343</v>
      </c>
      <c r="R504" s="4">
        <f>(Table1[[#This Row],[ADM Counts]]-Table1[[#This Row],[ADM count (PEBT DB)]])/Table1[[#This Row],[ADM Counts]]</f>
        <v>-5.8651026392961877E-3</v>
      </c>
      <c r="S504">
        <v>337</v>
      </c>
      <c r="T504">
        <v>367</v>
      </c>
      <c r="U504" s="4">
        <f>(Table1[[#This Row],[2024 Highest Days Enrollment]]-Table1[[#This Row],[2023 Highest Days Enrollment]])/Table1[[#This Row],[2023 Highest Days Enrollment]]</f>
        <v>8.9020771513353122E-2</v>
      </c>
      <c r="V504">
        <v>80</v>
      </c>
      <c r="W504">
        <v>236.77099999999999</v>
      </c>
      <c r="X504" s="4">
        <f>(Table1[[#This Row],[2024 F &amp; R]]-Table1[[#This Row],[2023 F &amp; R]])/Table1[[#This Row],[2023 F &amp; R]]</f>
        <v>1.9596374999999999</v>
      </c>
      <c r="Y504">
        <v>109</v>
      </c>
      <c r="Z504" t="s">
        <v>65</v>
      </c>
      <c r="AA504" t="s">
        <v>37</v>
      </c>
      <c r="AB504" t="s">
        <v>35</v>
      </c>
      <c r="AD504"/>
    </row>
    <row r="505" spans="1:30" x14ac:dyDescent="0.35">
      <c r="A505">
        <v>603005</v>
      </c>
      <c r="B505" t="s">
        <v>100</v>
      </c>
      <c r="C505">
        <v>1964</v>
      </c>
      <c r="D505">
        <v>1964</v>
      </c>
      <c r="F505" t="s">
        <v>1169</v>
      </c>
      <c r="G505">
        <v>4857</v>
      </c>
      <c r="H505" t="s">
        <v>1169</v>
      </c>
      <c r="I505" t="s">
        <v>1169</v>
      </c>
      <c r="J505">
        <v>4857</v>
      </c>
      <c r="K505">
        <v>15023</v>
      </c>
      <c r="L505" t="s">
        <v>33</v>
      </c>
      <c r="M505" t="s">
        <v>41</v>
      </c>
      <c r="N505" t="s">
        <v>46</v>
      </c>
      <c r="O505" t="s">
        <v>46</v>
      </c>
      <c r="P505">
        <v>341</v>
      </c>
      <c r="Q505">
        <v>342</v>
      </c>
      <c r="R505" s="4">
        <f>(Table1[[#This Row],[ADM Counts]]-Table1[[#This Row],[ADM count (PEBT DB)]])/Table1[[#This Row],[ADM Counts]]</f>
        <v>-2.9325513196480938E-3</v>
      </c>
      <c r="S505">
        <v>319</v>
      </c>
      <c r="T505">
        <v>263</v>
      </c>
      <c r="U505" s="4">
        <f>(Table1[[#This Row],[2024 Highest Days Enrollment]]-Table1[[#This Row],[2023 Highest Days Enrollment]])/Table1[[#This Row],[2023 Highest Days Enrollment]]</f>
        <v>-0.17554858934169279</v>
      </c>
      <c r="V505">
        <v>214.62299999999999</v>
      </c>
      <c r="W505">
        <v>176.946</v>
      </c>
      <c r="X505" s="4">
        <f>(Table1[[#This Row],[2024 F &amp; R]]-Table1[[#This Row],[2023 F &amp; R]])/Table1[[#This Row],[2023 F &amp; R]]</f>
        <v>-0.17554968479613087</v>
      </c>
      <c r="Y505">
        <v>342</v>
      </c>
      <c r="Z505" t="s">
        <v>416</v>
      </c>
      <c r="AA505" t="s">
        <v>47</v>
      </c>
      <c r="AB505" t="s">
        <v>35</v>
      </c>
      <c r="AD505"/>
    </row>
    <row r="506" spans="1:30" x14ac:dyDescent="0.35">
      <c r="A506">
        <v>401002</v>
      </c>
      <c r="B506" t="s">
        <v>1170</v>
      </c>
      <c r="C506">
        <v>1933</v>
      </c>
      <c r="D506">
        <v>1933</v>
      </c>
      <c r="F506" t="s">
        <v>1171</v>
      </c>
      <c r="G506">
        <v>143</v>
      </c>
      <c r="H506" t="s">
        <v>1172</v>
      </c>
      <c r="I506" t="s">
        <v>1171</v>
      </c>
      <c r="J506">
        <v>143</v>
      </c>
      <c r="K506">
        <v>10010</v>
      </c>
      <c r="L506" t="s">
        <v>33</v>
      </c>
      <c r="M506" t="s">
        <v>41</v>
      </c>
      <c r="N506" t="s">
        <v>46</v>
      </c>
      <c r="O506" t="s">
        <v>46</v>
      </c>
      <c r="P506">
        <v>342</v>
      </c>
      <c r="Q506">
        <v>347</v>
      </c>
      <c r="R506" s="4">
        <f>(Table1[[#This Row],[ADM Counts]]-Table1[[#This Row],[ADM count (PEBT DB)]])/Table1[[#This Row],[ADM Counts]]</f>
        <v>-1.4619883040935672E-2</v>
      </c>
      <c r="S506">
        <v>353</v>
      </c>
      <c r="T506">
        <v>327</v>
      </c>
      <c r="U506" s="4">
        <f>(Table1[[#This Row],[2024 Highest Days Enrollment]]-Table1[[#This Row],[2023 Highest Days Enrollment]])/Table1[[#This Row],[2023 Highest Days Enrollment]]</f>
        <v>-7.3654390934844188E-2</v>
      </c>
      <c r="V506">
        <v>147</v>
      </c>
      <c r="W506">
        <v>211.536</v>
      </c>
      <c r="X506" s="4">
        <f>(Table1[[#This Row],[2024 F &amp; R]]-Table1[[#This Row],[2023 F &amp; R]])/Table1[[#This Row],[2023 F &amp; R]]</f>
        <v>0.43902040816326532</v>
      </c>
      <c r="Y506">
        <v>347</v>
      </c>
      <c r="Z506" t="s">
        <v>150</v>
      </c>
      <c r="AA506" t="s">
        <v>47</v>
      </c>
      <c r="AB506" t="s">
        <v>35</v>
      </c>
      <c r="AD506"/>
    </row>
    <row r="507" spans="1:30" x14ac:dyDescent="0.35">
      <c r="A507">
        <v>1308001</v>
      </c>
      <c r="B507" t="s">
        <v>360</v>
      </c>
      <c r="C507">
        <v>2014</v>
      </c>
      <c r="D507">
        <v>2014</v>
      </c>
      <c r="F507" t="s">
        <v>1173</v>
      </c>
      <c r="G507">
        <v>342</v>
      </c>
      <c r="H507" t="s">
        <v>1174</v>
      </c>
      <c r="I507" t="s">
        <v>1173</v>
      </c>
      <c r="J507">
        <v>342</v>
      </c>
      <c r="K507">
        <v>10098</v>
      </c>
      <c r="L507" t="s">
        <v>33</v>
      </c>
      <c r="M507" t="s">
        <v>41</v>
      </c>
      <c r="N507" t="s">
        <v>35</v>
      </c>
      <c r="O507" t="s">
        <v>35</v>
      </c>
      <c r="P507">
        <v>342</v>
      </c>
      <c r="Q507">
        <v>352</v>
      </c>
      <c r="R507" s="4">
        <f>(Table1[[#This Row],[ADM Counts]]-Table1[[#This Row],[ADM count (PEBT DB)]])/Table1[[#This Row],[ADM Counts]]</f>
        <v>-2.9239766081871343E-2</v>
      </c>
      <c r="S507">
        <v>357</v>
      </c>
      <c r="T507">
        <v>311</v>
      </c>
      <c r="U507" s="4">
        <f>(Table1[[#This Row],[2024 Highest Days Enrollment]]-Table1[[#This Row],[2023 Highest Days Enrollment]])/Table1[[#This Row],[2023 Highest Days Enrollment]]</f>
        <v>-0.12885154061624648</v>
      </c>
      <c r="V507">
        <v>208</v>
      </c>
      <c r="W507">
        <v>190</v>
      </c>
      <c r="X507" s="4">
        <f>(Table1[[#This Row],[2024 F &amp; R]]-Table1[[#This Row],[2023 F &amp; R]])/Table1[[#This Row],[2023 F &amp; R]]</f>
        <v>-8.6538461538461536E-2</v>
      </c>
      <c r="Y507">
        <v>199</v>
      </c>
      <c r="Z507" t="s">
        <v>65</v>
      </c>
      <c r="AA507" t="s">
        <v>37</v>
      </c>
      <c r="AB507" t="s">
        <v>35</v>
      </c>
      <c r="AD507"/>
    </row>
    <row r="508" spans="1:30" x14ac:dyDescent="0.35">
      <c r="A508">
        <v>1516001</v>
      </c>
      <c r="B508" t="s">
        <v>119</v>
      </c>
      <c r="C508">
        <v>2039</v>
      </c>
      <c r="D508">
        <v>2039</v>
      </c>
      <c r="F508" t="s">
        <v>1175</v>
      </c>
      <c r="G508">
        <v>372</v>
      </c>
      <c r="H508" t="s">
        <v>1176</v>
      </c>
      <c r="I508" t="s">
        <v>1175</v>
      </c>
      <c r="J508">
        <v>372</v>
      </c>
      <c r="K508">
        <v>10517</v>
      </c>
      <c r="L508" t="s">
        <v>33</v>
      </c>
      <c r="M508" t="s">
        <v>41</v>
      </c>
      <c r="N508" t="s">
        <v>46</v>
      </c>
      <c r="O508" t="s">
        <v>46</v>
      </c>
      <c r="P508">
        <v>342</v>
      </c>
      <c r="Q508">
        <v>345</v>
      </c>
      <c r="R508" s="4">
        <f>(Table1[[#This Row],[ADM Counts]]-Table1[[#This Row],[ADM count (PEBT DB)]])/Table1[[#This Row],[ADM Counts]]</f>
        <v>-8.771929824561403E-3</v>
      </c>
      <c r="S508">
        <v>348</v>
      </c>
      <c r="T508">
        <v>340</v>
      </c>
      <c r="U508" s="4">
        <f>(Table1[[#This Row],[2024 Highest Days Enrollment]]-Table1[[#This Row],[2023 Highest Days Enrollment]])/Table1[[#This Row],[2023 Highest Days Enrollment]]</f>
        <v>-2.2988505747126436E-2</v>
      </c>
      <c r="V508">
        <v>269.94400000000002</v>
      </c>
      <c r="W508">
        <v>281.57900000000001</v>
      </c>
      <c r="X508" s="4">
        <f>(Table1[[#This Row],[2024 F &amp; R]]-Table1[[#This Row],[2023 F &amp; R]])/Table1[[#This Row],[2023 F &amp; R]]</f>
        <v>4.3101532169635144E-2</v>
      </c>
      <c r="Y508">
        <v>345</v>
      </c>
      <c r="Z508" t="s">
        <v>189</v>
      </c>
      <c r="AA508" t="s">
        <v>47</v>
      </c>
      <c r="AB508" t="s">
        <v>35</v>
      </c>
      <c r="AD508"/>
    </row>
    <row r="509" spans="1:30" x14ac:dyDescent="0.35">
      <c r="A509">
        <v>2002002</v>
      </c>
      <c r="B509" t="s">
        <v>233</v>
      </c>
      <c r="C509">
        <v>2088</v>
      </c>
      <c r="D509">
        <v>2088</v>
      </c>
      <c r="F509" t="s">
        <v>1177</v>
      </c>
      <c r="G509">
        <v>586</v>
      </c>
      <c r="H509" t="s">
        <v>1178</v>
      </c>
      <c r="I509" t="s">
        <v>1177</v>
      </c>
      <c r="J509">
        <v>586</v>
      </c>
      <c r="K509">
        <v>10587</v>
      </c>
      <c r="L509" t="s">
        <v>33</v>
      </c>
      <c r="M509" t="s">
        <v>41</v>
      </c>
      <c r="N509" t="s">
        <v>46</v>
      </c>
      <c r="O509" t="s">
        <v>46</v>
      </c>
      <c r="P509">
        <v>342</v>
      </c>
      <c r="Q509">
        <v>346</v>
      </c>
      <c r="R509" s="4">
        <f>(Table1[[#This Row],[ADM Counts]]-Table1[[#This Row],[ADM count (PEBT DB)]])/Table1[[#This Row],[ADM Counts]]</f>
        <v>-1.1695906432748537E-2</v>
      </c>
      <c r="S509">
        <v>353</v>
      </c>
      <c r="T509">
        <v>304</v>
      </c>
      <c r="U509" s="4">
        <f>(Table1[[#This Row],[2024 Highest Days Enrollment]]-Table1[[#This Row],[2023 Highest Days Enrollment]])/Table1[[#This Row],[2023 Highest Days Enrollment]]</f>
        <v>-0.13881019830028329</v>
      </c>
      <c r="V509">
        <v>227.251</v>
      </c>
      <c r="W509">
        <v>198.63399999999999</v>
      </c>
      <c r="X509" s="4">
        <f>(Table1[[#This Row],[2024 F &amp; R]]-Table1[[#This Row],[2023 F &amp; R]])/Table1[[#This Row],[2023 F &amp; R]]</f>
        <v>-0.12592683860577078</v>
      </c>
      <c r="Y509">
        <v>346</v>
      </c>
      <c r="Z509" t="s">
        <v>65</v>
      </c>
      <c r="AA509" t="s">
        <v>47</v>
      </c>
      <c r="AB509" t="s">
        <v>35</v>
      </c>
      <c r="AD509"/>
    </row>
    <row r="510" spans="1:30" x14ac:dyDescent="0.35">
      <c r="A510">
        <v>2419004</v>
      </c>
      <c r="B510" t="s">
        <v>535</v>
      </c>
      <c r="C510">
        <v>2142</v>
      </c>
      <c r="D510">
        <v>2142</v>
      </c>
      <c r="F510" t="s">
        <v>1179</v>
      </c>
      <c r="G510">
        <v>734</v>
      </c>
      <c r="H510" t="s">
        <v>901</v>
      </c>
      <c r="I510" t="s">
        <v>1179</v>
      </c>
      <c r="J510">
        <v>734</v>
      </c>
      <c r="K510">
        <v>10857</v>
      </c>
      <c r="L510" t="s">
        <v>33</v>
      </c>
      <c r="M510" t="s">
        <v>41</v>
      </c>
      <c r="N510" t="s">
        <v>46</v>
      </c>
      <c r="O510" t="s">
        <v>46</v>
      </c>
      <c r="P510">
        <v>342</v>
      </c>
      <c r="Q510">
        <v>361</v>
      </c>
      <c r="R510" s="4">
        <f>(Table1[[#This Row],[ADM Counts]]-Table1[[#This Row],[ADM count (PEBT DB)]])/Table1[[#This Row],[ADM Counts]]</f>
        <v>-5.5555555555555552E-2</v>
      </c>
      <c r="S510">
        <v>356</v>
      </c>
      <c r="T510">
        <v>336</v>
      </c>
      <c r="U510" s="4">
        <f>(Table1[[#This Row],[2024 Highest Days Enrollment]]-Table1[[#This Row],[2023 Highest Days Enrollment]])/Table1[[#This Row],[2023 Highest Days Enrollment]]</f>
        <v>-5.6179775280898875E-2</v>
      </c>
      <c r="V510">
        <v>272.82100000000003</v>
      </c>
      <c r="W510">
        <v>220.886</v>
      </c>
      <c r="X510" s="4">
        <f>(Table1[[#This Row],[2024 F &amp; R]]-Table1[[#This Row],[2023 F &amp; R]])/Table1[[#This Row],[2023 F &amp; R]]</f>
        <v>-0.190362911945928</v>
      </c>
      <c r="Y510">
        <v>361</v>
      </c>
      <c r="Z510" t="s">
        <v>189</v>
      </c>
      <c r="AA510" t="s">
        <v>47</v>
      </c>
      <c r="AB510" t="s">
        <v>35</v>
      </c>
      <c r="AD510"/>
    </row>
    <row r="511" spans="1:30" x14ac:dyDescent="0.35">
      <c r="A511">
        <v>2616011</v>
      </c>
      <c r="B511" t="s">
        <v>357</v>
      </c>
      <c r="C511">
        <v>2180</v>
      </c>
      <c r="D511">
        <v>2180</v>
      </c>
      <c r="F511" t="s">
        <v>1180</v>
      </c>
      <c r="G511">
        <v>862</v>
      </c>
      <c r="H511" t="s">
        <v>1181</v>
      </c>
      <c r="I511" t="s">
        <v>1180</v>
      </c>
      <c r="J511">
        <v>862</v>
      </c>
      <c r="K511">
        <v>11031</v>
      </c>
      <c r="L511" t="s">
        <v>33</v>
      </c>
      <c r="M511" t="s">
        <v>41</v>
      </c>
      <c r="N511" t="s">
        <v>46</v>
      </c>
      <c r="O511" t="s">
        <v>46</v>
      </c>
      <c r="P511">
        <v>343</v>
      </c>
      <c r="Q511">
        <v>345</v>
      </c>
      <c r="R511" s="4">
        <f>(Table1[[#This Row],[ADM Counts]]-Table1[[#This Row],[ADM count (PEBT DB)]])/Table1[[#This Row],[ADM Counts]]</f>
        <v>-5.8309037900874635E-3</v>
      </c>
      <c r="S511">
        <v>343</v>
      </c>
      <c r="T511">
        <v>355</v>
      </c>
      <c r="U511" s="4">
        <f>(Table1[[#This Row],[2024 Highest Days Enrollment]]-Table1[[#This Row],[2023 Highest Days Enrollment]])/Table1[[#This Row],[2023 Highest Days Enrollment]]</f>
        <v>3.4985422740524783E-2</v>
      </c>
      <c r="V511">
        <v>221.33799999999999</v>
      </c>
      <c r="W511">
        <v>239.988</v>
      </c>
      <c r="X511" s="4">
        <f>(Table1[[#This Row],[2024 F &amp; R]]-Table1[[#This Row],[2023 F &amp; R]])/Table1[[#This Row],[2023 F &amp; R]]</f>
        <v>8.4260271620779106E-2</v>
      </c>
      <c r="Y511">
        <v>345</v>
      </c>
      <c r="Z511" t="s">
        <v>65</v>
      </c>
      <c r="AA511" t="s">
        <v>47</v>
      </c>
      <c r="AB511" t="s">
        <v>35</v>
      </c>
      <c r="AD511"/>
    </row>
    <row r="512" spans="1:30" x14ac:dyDescent="0.35">
      <c r="A512">
        <v>2005005</v>
      </c>
      <c r="B512" t="s">
        <v>125</v>
      </c>
      <c r="C512">
        <v>2082</v>
      </c>
      <c r="D512">
        <v>2082</v>
      </c>
      <c r="F512" t="s">
        <v>1182</v>
      </c>
      <c r="G512">
        <v>519</v>
      </c>
      <c r="H512" t="s">
        <v>1182</v>
      </c>
      <c r="I512" t="s">
        <v>1182</v>
      </c>
      <c r="J512">
        <v>519</v>
      </c>
      <c r="K512">
        <v>10609</v>
      </c>
      <c r="L512" t="s">
        <v>33</v>
      </c>
      <c r="M512" t="s">
        <v>41</v>
      </c>
      <c r="N512" t="s">
        <v>46</v>
      </c>
      <c r="O512" t="s">
        <v>46</v>
      </c>
      <c r="P512">
        <v>344</v>
      </c>
      <c r="Q512">
        <v>392</v>
      </c>
      <c r="R512" s="4">
        <f>(Table1[[#This Row],[ADM Counts]]-Table1[[#This Row],[ADM count (PEBT DB)]])/Table1[[#This Row],[ADM Counts]]</f>
        <v>-0.13953488372093023</v>
      </c>
      <c r="S512">
        <v>342</v>
      </c>
      <c r="T512">
        <v>358</v>
      </c>
      <c r="U512" s="4">
        <f>(Table1[[#This Row],[2024 Highest Days Enrollment]]-Table1[[#This Row],[2023 Highest Days Enrollment]])/Table1[[#This Row],[2023 Highest Days Enrollment]]</f>
        <v>4.6783625730994149E-2</v>
      </c>
      <c r="V512">
        <v>221.24</v>
      </c>
      <c r="W512">
        <v>232.27</v>
      </c>
      <c r="X512" s="4">
        <f>(Table1[[#This Row],[2024 F &amp; R]]-Table1[[#This Row],[2023 F &amp; R]])/Table1[[#This Row],[2023 F &amp; R]]</f>
        <v>4.9855360694268672E-2</v>
      </c>
      <c r="Y512">
        <v>392</v>
      </c>
      <c r="Z512" t="s">
        <v>171</v>
      </c>
      <c r="AA512" t="s">
        <v>47</v>
      </c>
      <c r="AB512" t="s">
        <v>35</v>
      </c>
      <c r="AD512"/>
    </row>
    <row r="513" spans="1:30" x14ac:dyDescent="0.35">
      <c r="A513">
        <v>2616011</v>
      </c>
      <c r="B513" t="s">
        <v>357</v>
      </c>
      <c r="C513">
        <v>2180</v>
      </c>
      <c r="D513">
        <v>2180</v>
      </c>
      <c r="F513" t="s">
        <v>1183</v>
      </c>
      <c r="G513">
        <v>839</v>
      </c>
      <c r="H513" t="s">
        <v>1184</v>
      </c>
      <c r="I513" t="s">
        <v>1183</v>
      </c>
      <c r="J513">
        <v>839</v>
      </c>
      <c r="K513">
        <v>11015</v>
      </c>
      <c r="L513" t="s">
        <v>33</v>
      </c>
      <c r="M513" t="s">
        <v>41</v>
      </c>
      <c r="N513" t="s">
        <v>46</v>
      </c>
      <c r="O513" t="s">
        <v>46</v>
      </c>
      <c r="P513">
        <v>344</v>
      </c>
      <c r="Q513">
        <v>350</v>
      </c>
      <c r="R513" s="4">
        <f>(Table1[[#This Row],[ADM Counts]]-Table1[[#This Row],[ADM count (PEBT DB)]])/Table1[[#This Row],[ADM Counts]]</f>
        <v>-1.7441860465116279E-2</v>
      </c>
      <c r="S513">
        <v>351</v>
      </c>
      <c r="T513">
        <v>337</v>
      </c>
      <c r="U513" s="4">
        <f>(Table1[[#This Row],[2024 Highest Days Enrollment]]-Table1[[#This Row],[2023 Highest Days Enrollment]])/Table1[[#This Row],[2023 Highest Days Enrollment]]</f>
        <v>-3.9886039886039885E-2</v>
      </c>
      <c r="V513">
        <v>226.5</v>
      </c>
      <c r="W513">
        <v>226.477</v>
      </c>
      <c r="X513" s="4">
        <f>(Table1[[#This Row],[2024 F &amp; R]]-Table1[[#This Row],[2023 F &amp; R]])/Table1[[#This Row],[2023 F &amp; R]]</f>
        <v>-1.015452538631176E-4</v>
      </c>
      <c r="Y513">
        <v>350</v>
      </c>
      <c r="Z513" t="s">
        <v>65</v>
      </c>
      <c r="AA513" t="s">
        <v>47</v>
      </c>
      <c r="AB513" t="s">
        <v>35</v>
      </c>
      <c r="AD513"/>
    </row>
    <row r="514" spans="1:30" x14ac:dyDescent="0.35">
      <c r="A514">
        <v>2603006</v>
      </c>
      <c r="B514" t="s">
        <v>983</v>
      </c>
      <c r="C514">
        <v>2185</v>
      </c>
      <c r="D514">
        <v>2185</v>
      </c>
      <c r="F514" t="s">
        <v>1185</v>
      </c>
      <c r="G514">
        <v>964</v>
      </c>
      <c r="H514" t="s">
        <v>1186</v>
      </c>
      <c r="I514" t="s">
        <v>1187</v>
      </c>
      <c r="J514">
        <v>964</v>
      </c>
      <c r="K514">
        <v>10926</v>
      </c>
      <c r="L514" t="s">
        <v>33</v>
      </c>
      <c r="M514" t="s">
        <v>41</v>
      </c>
      <c r="N514" t="s">
        <v>46</v>
      </c>
      <c r="O514" t="s">
        <v>46</v>
      </c>
      <c r="P514">
        <v>344</v>
      </c>
      <c r="Q514">
        <v>342</v>
      </c>
      <c r="R514" s="4">
        <f>(Table1[[#This Row],[ADM Counts]]-Table1[[#This Row],[ADM count (PEBT DB)]])/Table1[[#This Row],[ADM Counts]]</f>
        <v>5.8139534883720929E-3</v>
      </c>
      <c r="S514">
        <v>339</v>
      </c>
      <c r="T514">
        <v>341</v>
      </c>
      <c r="U514" s="4">
        <f>(Table1[[#This Row],[2024 Highest Days Enrollment]]-Table1[[#This Row],[2023 Highest Days Enrollment]])/Table1[[#This Row],[2023 Highest Days Enrollment]]</f>
        <v>5.8997050147492625E-3</v>
      </c>
      <c r="V514">
        <v>236.92699999999999</v>
      </c>
      <c r="W514">
        <v>239.31399999999999</v>
      </c>
      <c r="X514" s="4">
        <f>(Table1[[#This Row],[2024 F &amp; R]]-Table1[[#This Row],[2023 F &amp; R]])/Table1[[#This Row],[2023 F &amp; R]]</f>
        <v>1.0074833176463639E-2</v>
      </c>
      <c r="Y514">
        <v>342</v>
      </c>
      <c r="Z514" t="s">
        <v>65</v>
      </c>
      <c r="AA514" t="s">
        <v>47</v>
      </c>
      <c r="AB514" t="s">
        <v>35</v>
      </c>
      <c r="AD514"/>
    </row>
    <row r="515" spans="1:30" x14ac:dyDescent="0.35">
      <c r="A515">
        <v>203003</v>
      </c>
      <c r="B515" t="s">
        <v>652</v>
      </c>
      <c r="C515">
        <v>1901</v>
      </c>
      <c r="D515">
        <v>1901</v>
      </c>
      <c r="F515" t="s">
        <v>1188</v>
      </c>
      <c r="G515">
        <v>33</v>
      </c>
      <c r="H515" t="s">
        <v>1189</v>
      </c>
      <c r="I515" t="s">
        <v>1188</v>
      </c>
      <c r="J515">
        <v>33</v>
      </c>
      <c r="K515">
        <v>10180</v>
      </c>
      <c r="L515" t="s">
        <v>33</v>
      </c>
      <c r="M515" t="s">
        <v>41</v>
      </c>
      <c r="N515" t="s">
        <v>35</v>
      </c>
      <c r="O515" t="s">
        <v>35</v>
      </c>
      <c r="P515">
        <v>345</v>
      </c>
      <c r="Q515">
        <v>348</v>
      </c>
      <c r="R515" s="4">
        <f>(Table1[[#This Row],[ADM Counts]]-Table1[[#This Row],[ADM count (PEBT DB)]])/Table1[[#This Row],[ADM Counts]]</f>
        <v>-8.6956521739130436E-3</v>
      </c>
      <c r="S515">
        <v>345</v>
      </c>
      <c r="T515">
        <v>351</v>
      </c>
      <c r="U515" s="4">
        <f>(Table1[[#This Row],[2024 Highest Days Enrollment]]-Table1[[#This Row],[2023 Highest Days Enrollment]])/Table1[[#This Row],[2023 Highest Days Enrollment]]</f>
        <v>1.7391304347826087E-2</v>
      </c>
      <c r="V515">
        <v>75</v>
      </c>
      <c r="W515">
        <v>90</v>
      </c>
      <c r="X515" s="4">
        <f>(Table1[[#This Row],[2024 F &amp; R]]-Table1[[#This Row],[2023 F &amp; R]])/Table1[[#This Row],[2023 F &amp; R]]</f>
        <v>0.2</v>
      </c>
      <c r="Y515">
        <v>81</v>
      </c>
      <c r="Z515" t="s">
        <v>65</v>
      </c>
      <c r="AA515" t="s">
        <v>37</v>
      </c>
      <c r="AB515" t="s">
        <v>35</v>
      </c>
      <c r="AD515"/>
    </row>
    <row r="516" spans="1:30" x14ac:dyDescent="0.35">
      <c r="A516">
        <v>1019003</v>
      </c>
      <c r="B516" t="s">
        <v>897</v>
      </c>
      <c r="C516">
        <v>2003</v>
      </c>
      <c r="D516">
        <v>2003</v>
      </c>
      <c r="F516" t="s">
        <v>1190</v>
      </c>
      <c r="G516">
        <v>321</v>
      </c>
      <c r="H516" t="s">
        <v>1191</v>
      </c>
      <c r="I516" t="s">
        <v>1190</v>
      </c>
      <c r="J516">
        <v>321</v>
      </c>
      <c r="K516">
        <v>10446</v>
      </c>
      <c r="L516" t="s">
        <v>33</v>
      </c>
      <c r="M516" t="s">
        <v>41</v>
      </c>
      <c r="N516" t="s">
        <v>46</v>
      </c>
      <c r="O516" t="s">
        <v>46</v>
      </c>
      <c r="P516">
        <v>345</v>
      </c>
      <c r="Q516">
        <v>345</v>
      </c>
      <c r="R516" s="4">
        <f>(Table1[[#This Row],[ADM Counts]]-Table1[[#This Row],[ADM count (PEBT DB)]])/Table1[[#This Row],[ADM Counts]]</f>
        <v>0</v>
      </c>
      <c r="S516">
        <v>467</v>
      </c>
      <c r="T516">
        <v>474</v>
      </c>
      <c r="U516" s="4">
        <f>(Table1[[#This Row],[2024 Highest Days Enrollment]]-Table1[[#This Row],[2023 Highest Days Enrollment]])/Table1[[#This Row],[2023 Highest Days Enrollment]]</f>
        <v>1.4989293361884369E-2</v>
      </c>
      <c r="V516">
        <v>298.846</v>
      </c>
      <c r="W516">
        <v>300.12799999999999</v>
      </c>
      <c r="X516" s="4">
        <f>(Table1[[#This Row],[2024 F &amp; R]]-Table1[[#This Row],[2023 F &amp; R]])/Table1[[#This Row],[2023 F &amp; R]]</f>
        <v>4.2898348982418448E-3</v>
      </c>
      <c r="Y516">
        <v>345</v>
      </c>
      <c r="Z516" t="s">
        <v>61</v>
      </c>
      <c r="AA516" t="s">
        <v>47</v>
      </c>
      <c r="AB516" t="s">
        <v>35</v>
      </c>
      <c r="AD516"/>
    </row>
    <row r="517" spans="1:30" x14ac:dyDescent="0.35">
      <c r="A517">
        <v>1610001</v>
      </c>
      <c r="B517" t="s">
        <v>117</v>
      </c>
      <c r="C517">
        <v>2053</v>
      </c>
      <c r="D517">
        <v>2053</v>
      </c>
      <c r="F517" t="s">
        <v>1192</v>
      </c>
      <c r="G517">
        <v>430</v>
      </c>
      <c r="H517" t="s">
        <v>1193</v>
      </c>
      <c r="I517" t="s">
        <v>1192</v>
      </c>
      <c r="J517">
        <v>430</v>
      </c>
      <c r="K517">
        <v>10526</v>
      </c>
      <c r="L517" t="s">
        <v>33</v>
      </c>
      <c r="M517" t="s">
        <v>41</v>
      </c>
      <c r="N517" t="s">
        <v>46</v>
      </c>
      <c r="O517" t="s">
        <v>46</v>
      </c>
      <c r="P517">
        <v>345</v>
      </c>
      <c r="Q517">
        <v>363</v>
      </c>
      <c r="R517" s="4">
        <f>(Table1[[#This Row],[ADM Counts]]-Table1[[#This Row],[ADM count (PEBT DB)]])/Table1[[#This Row],[ADM Counts]]</f>
        <v>-5.2173913043478258E-2</v>
      </c>
      <c r="S517">
        <v>363</v>
      </c>
      <c r="T517">
        <v>357</v>
      </c>
      <c r="U517" s="4">
        <f>(Table1[[#This Row],[2024 Highest Days Enrollment]]-Table1[[#This Row],[2023 Highest Days Enrollment]])/Table1[[#This Row],[2023 Highest Days Enrollment]]</f>
        <v>-1.6528925619834711E-2</v>
      </c>
      <c r="V517">
        <v>340.13099999999997</v>
      </c>
      <c r="W517">
        <v>334.50900000000001</v>
      </c>
      <c r="X517" s="4">
        <f>(Table1[[#This Row],[2024 F &amp; R]]-Table1[[#This Row],[2023 F &amp; R]])/Table1[[#This Row],[2023 F &amp; R]]</f>
        <v>-1.6528925619834586E-2</v>
      </c>
      <c r="Y517">
        <v>363</v>
      </c>
      <c r="Z517" t="s">
        <v>65</v>
      </c>
      <c r="AA517" t="s">
        <v>47</v>
      </c>
      <c r="AB517" t="s">
        <v>35</v>
      </c>
      <c r="AD517"/>
    </row>
    <row r="518" spans="1:30" x14ac:dyDescent="0.35">
      <c r="A518">
        <v>2002002</v>
      </c>
      <c r="B518" t="s">
        <v>233</v>
      </c>
      <c r="C518">
        <v>2088</v>
      </c>
      <c r="D518">
        <v>2088</v>
      </c>
      <c r="F518" t="s">
        <v>1194</v>
      </c>
      <c r="G518">
        <v>581</v>
      </c>
      <c r="H518" t="s">
        <v>1195</v>
      </c>
      <c r="I518" t="s">
        <v>1194</v>
      </c>
      <c r="J518">
        <v>581</v>
      </c>
      <c r="K518">
        <v>10581</v>
      </c>
      <c r="L518" t="s">
        <v>33</v>
      </c>
      <c r="M518" t="s">
        <v>41</v>
      </c>
      <c r="N518" t="s">
        <v>46</v>
      </c>
      <c r="O518" t="s">
        <v>46</v>
      </c>
      <c r="P518">
        <v>345</v>
      </c>
      <c r="Q518">
        <v>352</v>
      </c>
      <c r="R518" s="4">
        <f>(Table1[[#This Row],[ADM Counts]]-Table1[[#This Row],[ADM count (PEBT DB)]])/Table1[[#This Row],[ADM Counts]]</f>
        <v>-2.0289855072463767E-2</v>
      </c>
      <c r="S518">
        <v>347</v>
      </c>
      <c r="T518">
        <v>354</v>
      </c>
      <c r="U518" s="4">
        <f>(Table1[[#This Row],[2024 Highest Days Enrollment]]-Table1[[#This Row],[2023 Highest Days Enrollment]])/Table1[[#This Row],[2023 Highest Days Enrollment]]</f>
        <v>2.0172910662824207E-2</v>
      </c>
      <c r="V518">
        <v>222.732</v>
      </c>
      <c r="W518">
        <v>228.69</v>
      </c>
      <c r="X518" s="4">
        <f>(Table1[[#This Row],[2024 F &amp; R]]-Table1[[#This Row],[2023 F &amp; R]])/Table1[[#This Row],[2023 F &amp; R]]</f>
        <v>2.6749636334249226E-2</v>
      </c>
      <c r="Y518">
        <v>352</v>
      </c>
      <c r="Z518" t="s">
        <v>171</v>
      </c>
      <c r="AA518" t="s">
        <v>47</v>
      </c>
      <c r="AB518" t="s">
        <v>35</v>
      </c>
      <c r="AD518"/>
    </row>
    <row r="519" spans="1:30" x14ac:dyDescent="0.35">
      <c r="A519">
        <v>2315001</v>
      </c>
      <c r="B519" t="s">
        <v>197</v>
      </c>
      <c r="C519">
        <v>2108</v>
      </c>
      <c r="D519">
        <v>2108</v>
      </c>
      <c r="F519" t="s">
        <v>1196</v>
      </c>
      <c r="G519">
        <v>696</v>
      </c>
      <c r="H519" t="s">
        <v>1197</v>
      </c>
      <c r="I519" t="s">
        <v>1196</v>
      </c>
      <c r="J519">
        <v>696</v>
      </c>
      <c r="K519">
        <v>10806</v>
      </c>
      <c r="L519" t="s">
        <v>33</v>
      </c>
      <c r="M519" t="s">
        <v>41</v>
      </c>
      <c r="N519" t="s">
        <v>46</v>
      </c>
      <c r="O519" t="s">
        <v>46</v>
      </c>
      <c r="P519">
        <v>345</v>
      </c>
      <c r="Q519">
        <v>355</v>
      </c>
      <c r="R519" s="4">
        <f>(Table1[[#This Row],[ADM Counts]]-Table1[[#This Row],[ADM count (PEBT DB)]])/Table1[[#This Row],[ADM Counts]]</f>
        <v>-2.8985507246376812E-2</v>
      </c>
      <c r="S519">
        <v>370</v>
      </c>
      <c r="T519">
        <v>356</v>
      </c>
      <c r="U519" s="4">
        <f>(Table1[[#This Row],[2024 Highest Days Enrollment]]-Table1[[#This Row],[2023 Highest Days Enrollment]])/Table1[[#This Row],[2023 Highest Days Enrollment]]</f>
        <v>-3.783783783783784E-2</v>
      </c>
      <c r="V519">
        <v>370</v>
      </c>
      <c r="W519">
        <v>356</v>
      </c>
      <c r="X519" s="4">
        <f>(Table1[[#This Row],[2024 F &amp; R]]-Table1[[#This Row],[2023 F &amp; R]])/Table1[[#This Row],[2023 F &amp; R]]</f>
        <v>-3.783783783783784E-2</v>
      </c>
      <c r="Y519">
        <v>355</v>
      </c>
      <c r="Z519" t="s">
        <v>42</v>
      </c>
      <c r="AA519" t="s">
        <v>47</v>
      </c>
      <c r="AB519" t="s">
        <v>35</v>
      </c>
      <c r="AD519"/>
    </row>
    <row r="520" spans="1:30" x14ac:dyDescent="0.35">
      <c r="A520">
        <v>3402002</v>
      </c>
      <c r="B520" t="s">
        <v>228</v>
      </c>
      <c r="C520">
        <v>2243</v>
      </c>
      <c r="D520">
        <v>2243</v>
      </c>
      <c r="F520" t="s">
        <v>1198</v>
      </c>
      <c r="G520">
        <v>1161</v>
      </c>
      <c r="H520" t="s">
        <v>1199</v>
      </c>
      <c r="I520" t="s">
        <v>1198</v>
      </c>
      <c r="J520">
        <v>1161</v>
      </c>
      <c r="K520">
        <v>11210</v>
      </c>
      <c r="L520" t="s">
        <v>33</v>
      </c>
      <c r="M520" t="s">
        <v>41</v>
      </c>
      <c r="N520" t="s">
        <v>35</v>
      </c>
      <c r="O520" t="s">
        <v>35</v>
      </c>
      <c r="P520">
        <v>345</v>
      </c>
      <c r="Q520">
        <v>355</v>
      </c>
      <c r="R520" s="4">
        <f>(Table1[[#This Row],[ADM Counts]]-Table1[[#This Row],[ADM count (PEBT DB)]])/Table1[[#This Row],[ADM Counts]]</f>
        <v>-2.8985507246376812E-2</v>
      </c>
      <c r="S520">
        <v>352</v>
      </c>
      <c r="T520">
        <v>342</v>
      </c>
      <c r="U520" s="4">
        <f>(Table1[[#This Row],[2024 Highest Days Enrollment]]-Table1[[#This Row],[2023 Highest Days Enrollment]])/Table1[[#This Row],[2023 Highest Days Enrollment]]</f>
        <v>-2.8409090909090908E-2</v>
      </c>
      <c r="V520">
        <v>125</v>
      </c>
      <c r="W520">
        <v>131</v>
      </c>
      <c r="X520" s="4">
        <f>(Table1[[#This Row],[2024 F &amp; R]]-Table1[[#This Row],[2023 F &amp; R]])/Table1[[#This Row],[2023 F &amp; R]]</f>
        <v>4.8000000000000001E-2</v>
      </c>
      <c r="Y520">
        <v>138</v>
      </c>
      <c r="Z520" t="s">
        <v>65</v>
      </c>
      <c r="AA520" t="s">
        <v>37</v>
      </c>
      <c r="AB520" t="s">
        <v>35</v>
      </c>
      <c r="AD520"/>
    </row>
    <row r="521" spans="1:30" x14ac:dyDescent="0.35">
      <c r="A521">
        <v>315003</v>
      </c>
      <c r="B521" t="s">
        <v>168</v>
      </c>
      <c r="C521">
        <v>1926</v>
      </c>
      <c r="D521">
        <v>1926</v>
      </c>
      <c r="F521" t="s">
        <v>1200</v>
      </c>
      <c r="G521">
        <v>96</v>
      </c>
      <c r="H521" t="s">
        <v>1201</v>
      </c>
      <c r="I521" t="s">
        <v>1200</v>
      </c>
      <c r="J521">
        <v>96</v>
      </c>
      <c r="K521">
        <v>10298</v>
      </c>
      <c r="L521" t="s">
        <v>33</v>
      </c>
      <c r="M521" t="s">
        <v>41</v>
      </c>
      <c r="N521" t="s">
        <v>35</v>
      </c>
      <c r="O521" t="s">
        <v>35</v>
      </c>
      <c r="P521">
        <v>346</v>
      </c>
      <c r="Q521">
        <v>365</v>
      </c>
      <c r="R521" s="4">
        <f>(Table1[[#This Row],[ADM Counts]]-Table1[[#This Row],[ADM count (PEBT DB)]])/Table1[[#This Row],[ADM Counts]]</f>
        <v>-5.4913294797687862E-2</v>
      </c>
      <c r="S521">
        <v>372</v>
      </c>
      <c r="T521">
        <v>334</v>
      </c>
      <c r="U521" s="4">
        <f>(Table1[[#This Row],[2024 Highest Days Enrollment]]-Table1[[#This Row],[2023 Highest Days Enrollment]])/Table1[[#This Row],[2023 Highest Days Enrollment]]</f>
        <v>-0.10215053763440861</v>
      </c>
      <c r="V521">
        <v>163</v>
      </c>
      <c r="W521">
        <v>191</v>
      </c>
      <c r="X521" s="4">
        <f>(Table1[[#This Row],[2024 F &amp; R]]-Table1[[#This Row],[2023 F &amp; R]])/Table1[[#This Row],[2023 F &amp; R]]</f>
        <v>0.17177914110429449</v>
      </c>
      <c r="Y521">
        <v>150</v>
      </c>
      <c r="Z521" t="s">
        <v>65</v>
      </c>
      <c r="AA521" t="s">
        <v>37</v>
      </c>
      <c r="AB521" t="s">
        <v>35</v>
      </c>
      <c r="AD521"/>
    </row>
    <row r="522" spans="1:30" x14ac:dyDescent="0.35">
      <c r="A522">
        <v>315003</v>
      </c>
      <c r="B522" t="s">
        <v>168</v>
      </c>
      <c r="C522">
        <v>1926</v>
      </c>
      <c r="D522">
        <v>1926</v>
      </c>
      <c r="F522" t="s">
        <v>1202</v>
      </c>
      <c r="G522">
        <v>99</v>
      </c>
      <c r="H522" t="s">
        <v>1203</v>
      </c>
      <c r="I522" t="s">
        <v>1202</v>
      </c>
      <c r="J522">
        <v>99</v>
      </c>
      <c r="K522">
        <v>10297</v>
      </c>
      <c r="L522" t="s">
        <v>33</v>
      </c>
      <c r="M522" t="s">
        <v>41</v>
      </c>
      <c r="N522" t="s">
        <v>35</v>
      </c>
      <c r="O522" t="s">
        <v>35</v>
      </c>
      <c r="P522">
        <v>347</v>
      </c>
      <c r="Q522">
        <v>347</v>
      </c>
      <c r="R522" s="4">
        <f>(Table1[[#This Row],[ADM Counts]]-Table1[[#This Row],[ADM count (PEBT DB)]])/Table1[[#This Row],[ADM Counts]]</f>
        <v>0</v>
      </c>
      <c r="S522">
        <v>374</v>
      </c>
      <c r="T522">
        <v>367</v>
      </c>
      <c r="U522" s="4">
        <f>(Table1[[#This Row],[2024 Highest Days Enrollment]]-Table1[[#This Row],[2023 Highest Days Enrollment]])/Table1[[#This Row],[2023 Highest Days Enrollment]]</f>
        <v>-1.871657754010695E-2</v>
      </c>
      <c r="V522">
        <v>103</v>
      </c>
      <c r="W522">
        <v>140</v>
      </c>
      <c r="X522" s="4">
        <f>(Table1[[#This Row],[2024 F &amp; R]]-Table1[[#This Row],[2023 F &amp; R]])/Table1[[#This Row],[2023 F &amp; R]]</f>
        <v>0.35922330097087379</v>
      </c>
      <c r="Y522">
        <v>100</v>
      </c>
      <c r="Z522" t="s">
        <v>65</v>
      </c>
      <c r="AA522" t="s">
        <v>37</v>
      </c>
      <c r="AB522" t="s">
        <v>35</v>
      </c>
      <c r="AD522"/>
    </row>
    <row r="523" spans="1:30" x14ac:dyDescent="0.35">
      <c r="A523">
        <v>2419004</v>
      </c>
      <c r="B523" t="s">
        <v>535</v>
      </c>
      <c r="C523">
        <v>2142</v>
      </c>
      <c r="D523">
        <v>2142</v>
      </c>
      <c r="F523" t="s">
        <v>1204</v>
      </c>
      <c r="G523">
        <v>754</v>
      </c>
      <c r="H523" t="s">
        <v>1205</v>
      </c>
      <c r="I523" t="s">
        <v>1204</v>
      </c>
      <c r="J523">
        <v>754</v>
      </c>
      <c r="K523">
        <v>10878</v>
      </c>
      <c r="L523" t="s">
        <v>33</v>
      </c>
      <c r="M523" t="s">
        <v>41</v>
      </c>
      <c r="N523" t="s">
        <v>46</v>
      </c>
      <c r="O523" t="s">
        <v>46</v>
      </c>
      <c r="P523">
        <v>347</v>
      </c>
      <c r="Q523">
        <v>347</v>
      </c>
      <c r="R523" s="4">
        <f>(Table1[[#This Row],[ADM Counts]]-Table1[[#This Row],[ADM count (PEBT DB)]])/Table1[[#This Row],[ADM Counts]]</f>
        <v>0</v>
      </c>
      <c r="S523">
        <v>381</v>
      </c>
      <c r="T523">
        <v>366</v>
      </c>
      <c r="U523" s="4">
        <f>(Table1[[#This Row],[2024 Highest Days Enrollment]]-Table1[[#This Row],[2023 Highest Days Enrollment]])/Table1[[#This Row],[2023 Highest Days Enrollment]]</f>
        <v>-3.937007874015748E-2</v>
      </c>
      <c r="V523">
        <v>305.69099999999997</v>
      </c>
      <c r="W523">
        <v>240.608</v>
      </c>
      <c r="X523" s="4">
        <f>(Table1[[#This Row],[2024 F &amp; R]]-Table1[[#This Row],[2023 F &amp; R]])/Table1[[#This Row],[2023 F &amp; R]]</f>
        <v>-0.21290453431733344</v>
      </c>
      <c r="Y523">
        <v>347</v>
      </c>
      <c r="Z523" t="s">
        <v>189</v>
      </c>
      <c r="AA523" t="s">
        <v>47</v>
      </c>
      <c r="AB523" t="s">
        <v>35</v>
      </c>
      <c r="AD523"/>
    </row>
    <row r="524" spans="1:30" x14ac:dyDescent="0.35">
      <c r="A524">
        <v>1707001</v>
      </c>
      <c r="B524" t="s">
        <v>346</v>
      </c>
      <c r="C524">
        <v>2054</v>
      </c>
      <c r="D524">
        <v>2054</v>
      </c>
      <c r="F524" t="s">
        <v>1206</v>
      </c>
      <c r="G524">
        <v>436</v>
      </c>
      <c r="H524" t="s">
        <v>1207</v>
      </c>
      <c r="I524" t="s">
        <v>1206</v>
      </c>
      <c r="J524">
        <v>436</v>
      </c>
      <c r="K524">
        <v>10091</v>
      </c>
      <c r="L524" t="s">
        <v>33</v>
      </c>
      <c r="M524" t="s">
        <v>41</v>
      </c>
      <c r="N524" t="s">
        <v>46</v>
      </c>
      <c r="O524" t="s">
        <v>46</v>
      </c>
      <c r="P524">
        <v>348</v>
      </c>
      <c r="Q524">
        <v>351</v>
      </c>
      <c r="R524" s="4">
        <f>(Table1[[#This Row],[ADM Counts]]-Table1[[#This Row],[ADM count (PEBT DB)]])/Table1[[#This Row],[ADM Counts]]</f>
        <v>-8.6206896551724137E-3</v>
      </c>
      <c r="S524">
        <v>353</v>
      </c>
      <c r="T524">
        <v>339</v>
      </c>
      <c r="U524" s="4">
        <f>(Table1[[#This Row],[2024 Highest Days Enrollment]]-Table1[[#This Row],[2023 Highest Days Enrollment]])/Table1[[#This Row],[2023 Highest Days Enrollment]]</f>
        <v>-3.9660056657223795E-2</v>
      </c>
      <c r="V524">
        <v>243.07599999999999</v>
      </c>
      <c r="W524">
        <v>233.435</v>
      </c>
      <c r="X524" s="4">
        <f>(Table1[[#This Row],[2024 F &amp; R]]-Table1[[#This Row],[2023 F &amp; R]])/Table1[[#This Row],[2023 F &amp; R]]</f>
        <v>-3.9662492389211566E-2</v>
      </c>
      <c r="Y524">
        <v>351</v>
      </c>
      <c r="Z524" t="s">
        <v>65</v>
      </c>
      <c r="AA524" t="s">
        <v>47</v>
      </c>
      <c r="AB524" t="s">
        <v>35</v>
      </c>
      <c r="AD524"/>
    </row>
    <row r="525" spans="1:30" x14ac:dyDescent="0.35">
      <c r="A525">
        <v>2616011</v>
      </c>
      <c r="B525" t="s">
        <v>357</v>
      </c>
      <c r="C525">
        <v>2180</v>
      </c>
      <c r="D525">
        <v>2180</v>
      </c>
      <c r="F525" t="s">
        <v>1208</v>
      </c>
      <c r="G525">
        <v>916</v>
      </c>
      <c r="H525" t="s">
        <v>1209</v>
      </c>
      <c r="I525" t="s">
        <v>1208</v>
      </c>
      <c r="J525">
        <v>916</v>
      </c>
      <c r="K525">
        <v>11069</v>
      </c>
      <c r="L525" t="s">
        <v>33</v>
      </c>
      <c r="M525" t="s">
        <v>41</v>
      </c>
      <c r="N525" t="s">
        <v>35</v>
      </c>
      <c r="O525" t="s">
        <v>35</v>
      </c>
      <c r="P525">
        <v>348</v>
      </c>
      <c r="Q525">
        <v>351</v>
      </c>
      <c r="R525" s="4">
        <f>(Table1[[#This Row],[ADM Counts]]-Table1[[#This Row],[ADM count (PEBT DB)]])/Table1[[#This Row],[ADM Counts]]</f>
        <v>-8.6206896551724137E-3</v>
      </c>
      <c r="S525">
        <v>350</v>
      </c>
      <c r="T525">
        <v>337</v>
      </c>
      <c r="U525" s="4">
        <f>(Table1[[#This Row],[2024 Highest Days Enrollment]]-Table1[[#This Row],[2023 Highest Days Enrollment]])/Table1[[#This Row],[2023 Highest Days Enrollment]]</f>
        <v>-3.7142857142857144E-2</v>
      </c>
      <c r="V525">
        <v>57</v>
      </c>
      <c r="W525">
        <v>94</v>
      </c>
      <c r="X525" s="4">
        <f>(Table1[[#This Row],[2024 F &amp; R]]-Table1[[#This Row],[2023 F &amp; R]])/Table1[[#This Row],[2023 F &amp; R]]</f>
        <v>0.64912280701754388</v>
      </c>
      <c r="Y525">
        <v>91</v>
      </c>
      <c r="Z525" t="s">
        <v>57</v>
      </c>
      <c r="AA525" t="s">
        <v>37</v>
      </c>
      <c r="AB525" t="s">
        <v>35</v>
      </c>
      <c r="AD525"/>
    </row>
    <row r="526" spans="1:30" x14ac:dyDescent="0.35">
      <c r="A526">
        <v>519001</v>
      </c>
      <c r="B526" t="s">
        <v>395</v>
      </c>
      <c r="C526">
        <v>1944</v>
      </c>
      <c r="D526">
        <v>1944</v>
      </c>
      <c r="F526" t="s">
        <v>1210</v>
      </c>
      <c r="G526">
        <v>158</v>
      </c>
      <c r="H526" t="s">
        <v>1211</v>
      </c>
      <c r="I526" t="s">
        <v>1210</v>
      </c>
      <c r="J526">
        <v>158</v>
      </c>
      <c r="K526">
        <v>10337</v>
      </c>
      <c r="L526" t="s">
        <v>33</v>
      </c>
      <c r="M526" t="s">
        <v>41</v>
      </c>
      <c r="N526" t="s">
        <v>35</v>
      </c>
      <c r="O526" t="s">
        <v>35</v>
      </c>
      <c r="P526">
        <v>349</v>
      </c>
      <c r="Q526">
        <v>355</v>
      </c>
      <c r="R526" s="4">
        <f>(Table1[[#This Row],[ADM Counts]]-Table1[[#This Row],[ADM count (PEBT DB)]])/Table1[[#This Row],[ADM Counts]]</f>
        <v>-1.7191977077363897E-2</v>
      </c>
      <c r="S526">
        <v>346</v>
      </c>
      <c r="T526">
        <v>363</v>
      </c>
      <c r="U526" s="4">
        <f>(Table1[[#This Row],[2024 Highest Days Enrollment]]-Table1[[#This Row],[2023 Highest Days Enrollment]])/Table1[[#This Row],[2023 Highest Days Enrollment]]</f>
        <v>4.9132947976878616E-2</v>
      </c>
      <c r="V526">
        <v>130</v>
      </c>
      <c r="W526">
        <v>152</v>
      </c>
      <c r="X526" s="4">
        <f>(Table1[[#This Row],[2024 F &amp; R]]-Table1[[#This Row],[2023 F &amp; R]])/Table1[[#This Row],[2023 F &amp; R]]</f>
        <v>0.16923076923076924</v>
      </c>
      <c r="Y526">
        <v>140</v>
      </c>
      <c r="Z526" t="s">
        <v>563</v>
      </c>
      <c r="AA526" t="s">
        <v>37</v>
      </c>
      <c r="AB526" t="s">
        <v>35</v>
      </c>
      <c r="AD526"/>
    </row>
    <row r="527" spans="1:30" x14ac:dyDescent="0.35">
      <c r="A527">
        <v>1023001</v>
      </c>
      <c r="B527" t="s">
        <v>128</v>
      </c>
      <c r="C527">
        <v>2002</v>
      </c>
      <c r="D527">
        <v>2002</v>
      </c>
      <c r="F527" t="s">
        <v>1212</v>
      </c>
      <c r="G527">
        <v>316</v>
      </c>
      <c r="H527" t="s">
        <v>1213</v>
      </c>
      <c r="I527" t="s">
        <v>1212</v>
      </c>
      <c r="J527">
        <v>316</v>
      </c>
      <c r="K527">
        <v>10450</v>
      </c>
      <c r="L527" t="s">
        <v>33</v>
      </c>
      <c r="M527" t="s">
        <v>41</v>
      </c>
      <c r="N527" t="s">
        <v>46</v>
      </c>
      <c r="O527" t="s">
        <v>46</v>
      </c>
      <c r="P527">
        <v>349</v>
      </c>
      <c r="Q527">
        <v>393</v>
      </c>
      <c r="R527" s="4">
        <f>(Table1[[#This Row],[ADM Counts]]-Table1[[#This Row],[ADM count (PEBT DB)]])/Table1[[#This Row],[ADM Counts]]</f>
        <v>-0.12607449856733524</v>
      </c>
      <c r="S527">
        <v>396</v>
      </c>
      <c r="T527">
        <v>334</v>
      </c>
      <c r="U527" s="4">
        <f>(Table1[[#This Row],[2024 Highest Days Enrollment]]-Table1[[#This Row],[2023 Highest Days Enrollment]])/Table1[[#This Row],[2023 Highest Days Enrollment]]</f>
        <v>-0.15656565656565657</v>
      </c>
      <c r="V527">
        <v>262.70600000000002</v>
      </c>
      <c r="W527">
        <v>247.16</v>
      </c>
      <c r="X527" s="4">
        <f>(Table1[[#This Row],[2024 F &amp; R]]-Table1[[#This Row],[2023 F &amp; R]])/Table1[[#This Row],[2023 F &amp; R]]</f>
        <v>-5.917641774455102E-2</v>
      </c>
      <c r="Y527">
        <v>393</v>
      </c>
      <c r="Z527" t="s">
        <v>61</v>
      </c>
      <c r="AA527" t="s">
        <v>47</v>
      </c>
      <c r="AB527" t="s">
        <v>35</v>
      </c>
      <c r="AD527"/>
    </row>
    <row r="528" spans="1:30" x14ac:dyDescent="0.35">
      <c r="A528">
        <v>2006003</v>
      </c>
      <c r="B528" t="s">
        <v>190</v>
      </c>
      <c r="C528">
        <v>2084</v>
      </c>
      <c r="D528">
        <v>2084</v>
      </c>
      <c r="F528" t="s">
        <v>1214</v>
      </c>
      <c r="G528">
        <v>566</v>
      </c>
      <c r="H528" t="s">
        <v>1215</v>
      </c>
      <c r="I528" t="s">
        <v>1214</v>
      </c>
      <c r="J528">
        <v>566</v>
      </c>
      <c r="K528">
        <v>10656</v>
      </c>
      <c r="L528" t="s">
        <v>33</v>
      </c>
      <c r="M528" t="s">
        <v>41</v>
      </c>
      <c r="N528" t="s">
        <v>35</v>
      </c>
      <c r="O528" t="s">
        <v>35</v>
      </c>
      <c r="P528">
        <v>349</v>
      </c>
      <c r="Q528">
        <v>358</v>
      </c>
      <c r="R528" s="4">
        <f>(Table1[[#This Row],[ADM Counts]]-Table1[[#This Row],[ADM count (PEBT DB)]])/Table1[[#This Row],[ADM Counts]]</f>
        <v>-2.5787965616045846E-2</v>
      </c>
      <c r="S528">
        <v>334</v>
      </c>
      <c r="T528">
        <v>322</v>
      </c>
      <c r="U528" s="4">
        <f>(Table1[[#This Row],[2024 Highest Days Enrollment]]-Table1[[#This Row],[2023 Highest Days Enrollment]])/Table1[[#This Row],[2023 Highest Days Enrollment]]</f>
        <v>-3.5928143712574849E-2</v>
      </c>
      <c r="V528">
        <v>143</v>
      </c>
      <c r="W528">
        <v>194</v>
      </c>
      <c r="X528" s="4">
        <f>(Table1[[#This Row],[2024 F &amp; R]]-Table1[[#This Row],[2023 F &amp; R]])/Table1[[#This Row],[2023 F &amp; R]]</f>
        <v>0.35664335664335667</v>
      </c>
      <c r="Y528">
        <v>159</v>
      </c>
      <c r="Z528" t="s">
        <v>65</v>
      </c>
      <c r="AA528" t="s">
        <v>37</v>
      </c>
      <c r="AB528" t="s">
        <v>35</v>
      </c>
      <c r="AD528"/>
    </row>
    <row r="529" spans="1:30" x14ac:dyDescent="0.35">
      <c r="A529">
        <v>2616011</v>
      </c>
      <c r="B529" t="s">
        <v>357</v>
      </c>
      <c r="C529">
        <v>2180</v>
      </c>
      <c r="D529">
        <v>2180</v>
      </c>
      <c r="F529" t="s">
        <v>1216</v>
      </c>
      <c r="G529">
        <v>830</v>
      </c>
      <c r="H529" t="s">
        <v>1217</v>
      </c>
      <c r="I529" t="s">
        <v>1216</v>
      </c>
      <c r="J529">
        <v>830</v>
      </c>
      <c r="K529">
        <v>11008</v>
      </c>
      <c r="L529" t="s">
        <v>33</v>
      </c>
      <c r="M529" t="s">
        <v>41</v>
      </c>
      <c r="N529" t="s">
        <v>46</v>
      </c>
      <c r="O529" t="s">
        <v>46</v>
      </c>
      <c r="P529">
        <v>350</v>
      </c>
      <c r="Q529">
        <v>350</v>
      </c>
      <c r="R529" s="4">
        <f>(Table1[[#This Row],[ADM Counts]]-Table1[[#This Row],[ADM count (PEBT DB)]])/Table1[[#This Row],[ADM Counts]]</f>
        <v>0</v>
      </c>
      <c r="S529">
        <v>350</v>
      </c>
      <c r="T529">
        <v>331</v>
      </c>
      <c r="U529" s="4">
        <f>(Table1[[#This Row],[2024 Highest Days Enrollment]]-Table1[[#This Row],[2023 Highest Days Enrollment]])/Table1[[#This Row],[2023 Highest Days Enrollment]]</f>
        <v>-5.4285714285714284E-2</v>
      </c>
      <c r="V529">
        <v>225.85499999999999</v>
      </c>
      <c r="W529">
        <v>221.33</v>
      </c>
      <c r="X529" s="4">
        <f>(Table1[[#This Row],[2024 F &amp; R]]-Table1[[#This Row],[2023 F &amp; R]])/Table1[[#This Row],[2023 F &amp; R]]</f>
        <v>-2.0034978193973912E-2</v>
      </c>
      <c r="Y529">
        <v>350</v>
      </c>
      <c r="Z529" t="s">
        <v>65</v>
      </c>
      <c r="AA529" t="s">
        <v>47</v>
      </c>
      <c r="AB529" t="s">
        <v>35</v>
      </c>
      <c r="AD529"/>
    </row>
    <row r="530" spans="1:30" x14ac:dyDescent="0.35">
      <c r="A530">
        <v>2616011</v>
      </c>
      <c r="B530" t="s">
        <v>357</v>
      </c>
      <c r="C530">
        <v>2180</v>
      </c>
      <c r="D530">
        <v>2180</v>
      </c>
      <c r="F530" t="s">
        <v>1218</v>
      </c>
      <c r="G530">
        <v>894</v>
      </c>
      <c r="H530" t="s">
        <v>1219</v>
      </c>
      <c r="I530" t="s">
        <v>1218</v>
      </c>
      <c r="J530">
        <v>894</v>
      </c>
      <c r="K530">
        <v>16084</v>
      </c>
      <c r="L530" t="s">
        <v>33</v>
      </c>
      <c r="M530" t="s">
        <v>41</v>
      </c>
      <c r="N530" t="s">
        <v>46</v>
      </c>
      <c r="O530" t="s">
        <v>46</v>
      </c>
      <c r="P530">
        <v>350</v>
      </c>
      <c r="Q530">
        <v>360</v>
      </c>
      <c r="R530" s="4">
        <f>(Table1[[#This Row],[ADM Counts]]-Table1[[#This Row],[ADM count (PEBT DB)]])/Table1[[#This Row],[ADM Counts]]</f>
        <v>-2.8571428571428571E-2</v>
      </c>
      <c r="S530">
        <v>361</v>
      </c>
      <c r="T530">
        <v>322</v>
      </c>
      <c r="U530" s="4">
        <f>(Table1[[#This Row],[2024 Highest Days Enrollment]]-Table1[[#This Row],[2023 Highest Days Enrollment]])/Table1[[#This Row],[2023 Highest Days Enrollment]]</f>
        <v>-0.10803324099722991</v>
      </c>
      <c r="V530">
        <v>232.953</v>
      </c>
      <c r="W530">
        <v>218.756</v>
      </c>
      <c r="X530" s="4">
        <f>(Table1[[#This Row],[2024 F &amp; R]]-Table1[[#This Row],[2023 F &amp; R]])/Table1[[#This Row],[2023 F &amp; R]]</f>
        <v>-6.0943623821114144E-2</v>
      </c>
      <c r="Y530">
        <v>360</v>
      </c>
      <c r="Z530" t="s">
        <v>171</v>
      </c>
      <c r="AA530" t="s">
        <v>47</v>
      </c>
      <c r="AB530" t="s">
        <v>35</v>
      </c>
      <c r="AD530"/>
    </row>
    <row r="531" spans="1:30" x14ac:dyDescent="0.35">
      <c r="A531">
        <v>2005005</v>
      </c>
      <c r="B531" t="s">
        <v>125</v>
      </c>
      <c r="C531">
        <v>2082</v>
      </c>
      <c r="D531">
        <v>2082</v>
      </c>
      <c r="F531" t="s">
        <v>1220</v>
      </c>
      <c r="G531">
        <v>4146</v>
      </c>
      <c r="H531" t="s">
        <v>1221</v>
      </c>
      <c r="I531" t="s">
        <v>1220</v>
      </c>
      <c r="J531">
        <v>4146</v>
      </c>
      <c r="K531">
        <v>13502</v>
      </c>
      <c r="L531" t="s">
        <v>33</v>
      </c>
      <c r="M531" t="s">
        <v>41</v>
      </c>
      <c r="N531" t="s">
        <v>46</v>
      </c>
      <c r="O531" t="s">
        <v>46</v>
      </c>
      <c r="P531">
        <v>350</v>
      </c>
      <c r="Q531">
        <v>388</v>
      </c>
      <c r="R531" s="4">
        <f>(Table1[[#This Row],[ADM Counts]]-Table1[[#This Row],[ADM count (PEBT DB)]])/Table1[[#This Row],[ADM Counts]]</f>
        <v>-0.10857142857142857</v>
      </c>
      <c r="S531">
        <v>354</v>
      </c>
      <c r="T531">
        <v>348</v>
      </c>
      <c r="U531" s="4">
        <f>(Table1[[#This Row],[2024 Highest Days Enrollment]]-Table1[[#This Row],[2023 Highest Days Enrollment]])/Table1[[#This Row],[2023 Highest Days Enrollment]]</f>
        <v>-1.6949152542372881E-2</v>
      </c>
      <c r="V531">
        <v>229.00299999999999</v>
      </c>
      <c r="W531">
        <v>225.78200000000001</v>
      </c>
      <c r="X531" s="4">
        <f>(Table1[[#This Row],[2024 F &amp; R]]-Table1[[#This Row],[2023 F &amp; R]])/Table1[[#This Row],[2023 F &amp; R]]</f>
        <v>-1.4065317921599173E-2</v>
      </c>
      <c r="Y531">
        <v>388</v>
      </c>
      <c r="Z531" t="s">
        <v>65</v>
      </c>
      <c r="AA531" t="s">
        <v>47</v>
      </c>
      <c r="AB531" t="s">
        <v>35</v>
      </c>
      <c r="AD531"/>
    </row>
    <row r="532" spans="1:30" x14ac:dyDescent="0.35">
      <c r="A532">
        <v>1505001</v>
      </c>
      <c r="B532" t="s">
        <v>74</v>
      </c>
      <c r="C532">
        <v>2043</v>
      </c>
      <c r="D532">
        <v>2043</v>
      </c>
      <c r="F532" t="s">
        <v>1222</v>
      </c>
      <c r="G532">
        <v>5251</v>
      </c>
      <c r="H532" t="s">
        <v>1222</v>
      </c>
      <c r="I532" t="s">
        <v>1222</v>
      </c>
      <c r="J532">
        <v>5251</v>
      </c>
      <c r="K532">
        <v>15508</v>
      </c>
      <c r="L532" t="s">
        <v>33</v>
      </c>
      <c r="M532" t="s">
        <v>34</v>
      </c>
      <c r="N532" t="s">
        <v>46</v>
      </c>
      <c r="O532" t="s">
        <v>46</v>
      </c>
      <c r="P532">
        <v>350</v>
      </c>
      <c r="Q532">
        <v>363</v>
      </c>
      <c r="R532" s="4">
        <f>(Table1[[#This Row],[ADM Counts]]-Table1[[#This Row],[ADM count (PEBT DB)]])/Table1[[#This Row],[ADM Counts]]</f>
        <v>-3.7142857142857144E-2</v>
      </c>
      <c r="S532">
        <v>367</v>
      </c>
      <c r="T532">
        <v>363</v>
      </c>
      <c r="U532" s="4">
        <f>(Table1[[#This Row],[2024 Highest Days Enrollment]]-Table1[[#This Row],[2023 Highest Days Enrollment]])/Table1[[#This Row],[2023 Highest Days Enrollment]]</f>
        <v>-1.0899182561307902E-2</v>
      </c>
      <c r="V532">
        <v>255.096</v>
      </c>
      <c r="W532">
        <v>255.80500000000001</v>
      </c>
      <c r="X532" s="4">
        <f>(Table1[[#This Row],[2024 F &amp; R]]-Table1[[#This Row],[2023 F &amp; R]])/Table1[[#This Row],[2023 F &amp; R]]</f>
        <v>2.7793458149089094E-3</v>
      </c>
      <c r="Y532">
        <v>363</v>
      </c>
      <c r="Z532" t="s">
        <v>57</v>
      </c>
      <c r="AA532" t="s">
        <v>47</v>
      </c>
      <c r="AB532" t="s">
        <v>35</v>
      </c>
      <c r="AD532"/>
    </row>
    <row r="533" spans="1:30" x14ac:dyDescent="0.35">
      <c r="A533">
        <v>1018004</v>
      </c>
      <c r="B533" t="s">
        <v>728</v>
      </c>
      <c r="C533">
        <v>1991</v>
      </c>
      <c r="D533">
        <v>1991</v>
      </c>
      <c r="F533" t="s">
        <v>1223</v>
      </c>
      <c r="G533">
        <v>271</v>
      </c>
      <c r="H533" t="s">
        <v>1224</v>
      </c>
      <c r="I533" t="s">
        <v>1223</v>
      </c>
      <c r="J533">
        <v>271</v>
      </c>
      <c r="K533">
        <v>10434</v>
      </c>
      <c r="L533" t="s">
        <v>33</v>
      </c>
      <c r="M533" t="s">
        <v>41</v>
      </c>
      <c r="N533" t="s">
        <v>46</v>
      </c>
      <c r="O533" t="s">
        <v>46</v>
      </c>
      <c r="P533">
        <v>351</v>
      </c>
      <c r="Q533">
        <v>349</v>
      </c>
      <c r="R533" s="4">
        <f>(Table1[[#This Row],[ADM Counts]]-Table1[[#This Row],[ADM count (PEBT DB)]])/Table1[[#This Row],[ADM Counts]]</f>
        <v>5.6980056980056983E-3</v>
      </c>
      <c r="S533">
        <v>357</v>
      </c>
      <c r="T533">
        <v>344</v>
      </c>
      <c r="U533" s="4">
        <f>(Table1[[#This Row],[2024 Highest Days Enrollment]]-Table1[[#This Row],[2023 Highest Days Enrollment]])/Table1[[#This Row],[2023 Highest Days Enrollment]]</f>
        <v>-3.6414565826330535E-2</v>
      </c>
      <c r="V533">
        <v>236.26300000000001</v>
      </c>
      <c r="W533">
        <v>227.65899999999999</v>
      </c>
      <c r="X533" s="4">
        <f>(Table1[[#This Row],[2024 F &amp; R]]-Table1[[#This Row],[2023 F &amp; R]])/Table1[[#This Row],[2023 F &amp; R]]</f>
        <v>-3.6417043718229319E-2</v>
      </c>
      <c r="Y533">
        <v>349</v>
      </c>
      <c r="Z533" t="s">
        <v>189</v>
      </c>
      <c r="AA533" t="s">
        <v>47</v>
      </c>
      <c r="AB533" t="s">
        <v>35</v>
      </c>
      <c r="AD533"/>
    </row>
    <row r="534" spans="1:30" x14ac:dyDescent="0.35">
      <c r="A534">
        <v>2616011</v>
      </c>
      <c r="B534" t="s">
        <v>357</v>
      </c>
      <c r="C534">
        <v>2180</v>
      </c>
      <c r="D534">
        <v>2180</v>
      </c>
      <c r="F534" t="s">
        <v>1225</v>
      </c>
      <c r="G534">
        <v>822</v>
      </c>
      <c r="H534" t="s">
        <v>1226</v>
      </c>
      <c r="I534" t="s">
        <v>1225</v>
      </c>
      <c r="J534">
        <v>822</v>
      </c>
      <c r="K534">
        <v>11000</v>
      </c>
      <c r="L534" t="s">
        <v>33</v>
      </c>
      <c r="M534" t="s">
        <v>41</v>
      </c>
      <c r="N534" t="s">
        <v>35</v>
      </c>
      <c r="O534" t="s">
        <v>35</v>
      </c>
      <c r="P534">
        <v>351</v>
      </c>
      <c r="Q534">
        <v>353</v>
      </c>
      <c r="R534" s="4">
        <f>(Table1[[#This Row],[ADM Counts]]-Table1[[#This Row],[ADM count (PEBT DB)]])/Table1[[#This Row],[ADM Counts]]</f>
        <v>-5.6980056980056983E-3</v>
      </c>
      <c r="S534">
        <v>353</v>
      </c>
      <c r="T534">
        <v>323</v>
      </c>
      <c r="U534" s="4">
        <f>(Table1[[#This Row],[2024 Highest Days Enrollment]]-Table1[[#This Row],[2023 Highest Days Enrollment]])/Table1[[#This Row],[2023 Highest Days Enrollment]]</f>
        <v>-8.4985835694050993E-2</v>
      </c>
      <c r="V534">
        <v>38</v>
      </c>
      <c r="W534">
        <v>46</v>
      </c>
      <c r="X534" s="4">
        <f>(Table1[[#This Row],[2024 F &amp; R]]-Table1[[#This Row],[2023 F &amp; R]])/Table1[[#This Row],[2023 F &amp; R]]</f>
        <v>0.21052631578947367</v>
      </c>
      <c r="Y534">
        <v>52</v>
      </c>
      <c r="Z534" t="s">
        <v>65</v>
      </c>
      <c r="AA534" t="s">
        <v>37</v>
      </c>
      <c r="AB534" t="s">
        <v>35</v>
      </c>
      <c r="AD534"/>
    </row>
    <row r="535" spans="1:30" x14ac:dyDescent="0.35">
      <c r="A535">
        <v>2914002</v>
      </c>
      <c r="B535" t="s">
        <v>370</v>
      </c>
      <c r="C535">
        <v>2199</v>
      </c>
      <c r="D535">
        <v>2199</v>
      </c>
      <c r="F535" t="s">
        <v>1227</v>
      </c>
      <c r="G535">
        <v>1019</v>
      </c>
      <c r="H535" t="s">
        <v>1228</v>
      </c>
      <c r="I535" t="s">
        <v>1227</v>
      </c>
      <c r="J535">
        <v>1019</v>
      </c>
      <c r="K535">
        <v>11108</v>
      </c>
      <c r="L535" t="s">
        <v>33</v>
      </c>
      <c r="M535" t="s">
        <v>41</v>
      </c>
      <c r="N535" t="s">
        <v>46</v>
      </c>
      <c r="O535" t="s">
        <v>46</v>
      </c>
      <c r="P535">
        <v>351</v>
      </c>
      <c r="Q535">
        <v>283</v>
      </c>
      <c r="R535" s="4">
        <f>(Table1[[#This Row],[ADM Counts]]-Table1[[#This Row],[ADM count (PEBT DB)]])/Table1[[#This Row],[ADM Counts]]</f>
        <v>0.19373219373219372</v>
      </c>
      <c r="S535">
        <v>282</v>
      </c>
      <c r="T535">
        <v>297</v>
      </c>
      <c r="U535" s="4">
        <f>(Table1[[#This Row],[2024 Highest Days Enrollment]]-Table1[[#This Row],[2023 Highest Days Enrollment]])/Table1[[#This Row],[2023 Highest Days Enrollment]]</f>
        <v>5.3191489361702128E-2</v>
      </c>
      <c r="V535">
        <v>245.15799999999999</v>
      </c>
      <c r="W535">
        <v>329.51299999999998</v>
      </c>
      <c r="X535" s="4">
        <f>(Table1[[#This Row],[2024 F &amp; R]]-Table1[[#This Row],[2023 F &amp; R]])/Table1[[#This Row],[2023 F &amp; R]]</f>
        <v>0.3440842232356276</v>
      </c>
      <c r="Y535">
        <v>283</v>
      </c>
      <c r="Z535" t="s">
        <v>36</v>
      </c>
      <c r="AA535" t="s">
        <v>47</v>
      </c>
      <c r="AB535" t="s">
        <v>35</v>
      </c>
      <c r="AD535"/>
    </row>
    <row r="536" spans="1:30" x14ac:dyDescent="0.35">
      <c r="A536">
        <v>3402002</v>
      </c>
      <c r="B536" t="s">
        <v>228</v>
      </c>
      <c r="C536">
        <v>2243</v>
      </c>
      <c r="D536">
        <v>2243</v>
      </c>
      <c r="F536" t="s">
        <v>1229</v>
      </c>
      <c r="G536">
        <v>1158</v>
      </c>
      <c r="H536" t="s">
        <v>1230</v>
      </c>
      <c r="I536" t="s">
        <v>1229</v>
      </c>
      <c r="J536">
        <v>1158</v>
      </c>
      <c r="K536">
        <v>11206</v>
      </c>
      <c r="L536" t="s">
        <v>33</v>
      </c>
      <c r="M536" t="s">
        <v>41</v>
      </c>
      <c r="N536" t="s">
        <v>35</v>
      </c>
      <c r="O536" t="s">
        <v>35</v>
      </c>
      <c r="P536">
        <v>351</v>
      </c>
      <c r="Q536">
        <v>356</v>
      </c>
      <c r="R536" s="4">
        <f>(Table1[[#This Row],[ADM Counts]]-Table1[[#This Row],[ADM count (PEBT DB)]])/Table1[[#This Row],[ADM Counts]]</f>
        <v>-1.4245014245014245E-2</v>
      </c>
      <c r="S536">
        <v>354</v>
      </c>
      <c r="T536">
        <v>348</v>
      </c>
      <c r="U536" s="4">
        <f>(Table1[[#This Row],[2024 Highest Days Enrollment]]-Table1[[#This Row],[2023 Highest Days Enrollment]])/Table1[[#This Row],[2023 Highest Days Enrollment]]</f>
        <v>-1.6949152542372881E-2</v>
      </c>
      <c r="V536">
        <v>48</v>
      </c>
      <c r="W536">
        <v>76</v>
      </c>
      <c r="X536" s="4">
        <f>(Table1[[#This Row],[2024 F &amp; R]]-Table1[[#This Row],[2023 F &amp; R]])/Table1[[#This Row],[2023 F &amp; R]]</f>
        <v>0.58333333333333337</v>
      </c>
      <c r="Y536">
        <v>56</v>
      </c>
      <c r="Z536" t="s">
        <v>65</v>
      </c>
      <c r="AA536" t="s">
        <v>37</v>
      </c>
      <c r="AB536" t="s">
        <v>35</v>
      </c>
      <c r="AD536"/>
    </row>
    <row r="537" spans="1:30" x14ac:dyDescent="0.35">
      <c r="A537">
        <v>2604001</v>
      </c>
      <c r="B537" t="s">
        <v>373</v>
      </c>
      <c r="C537">
        <v>2187</v>
      </c>
      <c r="D537">
        <v>2187</v>
      </c>
      <c r="F537" t="s">
        <v>1231</v>
      </c>
      <c r="G537">
        <v>3525</v>
      </c>
      <c r="H537" t="s">
        <v>1232</v>
      </c>
      <c r="I537" t="s">
        <v>1231</v>
      </c>
      <c r="J537">
        <v>3525</v>
      </c>
      <c r="K537">
        <v>12494</v>
      </c>
      <c r="L537" t="s">
        <v>33</v>
      </c>
      <c r="M537" t="s">
        <v>41</v>
      </c>
      <c r="N537" t="s">
        <v>46</v>
      </c>
      <c r="O537" t="s">
        <v>46</v>
      </c>
      <c r="P537">
        <v>351</v>
      </c>
      <c r="Q537">
        <v>353</v>
      </c>
      <c r="R537" s="4">
        <f>(Table1[[#This Row],[ADM Counts]]-Table1[[#This Row],[ADM count (PEBT DB)]])/Table1[[#This Row],[ADM Counts]]</f>
        <v>-5.6980056980056983E-3</v>
      </c>
      <c r="S537">
        <v>420</v>
      </c>
      <c r="T537">
        <v>427</v>
      </c>
      <c r="U537" s="4">
        <f>(Table1[[#This Row],[2024 Highest Days Enrollment]]-Table1[[#This Row],[2023 Highest Days Enrollment]])/Table1[[#This Row],[2023 Highest Days Enrollment]]</f>
        <v>1.6666666666666666E-2</v>
      </c>
      <c r="V537">
        <v>318.86399999999998</v>
      </c>
      <c r="W537">
        <v>324.178</v>
      </c>
      <c r="X537" s="4">
        <f>(Table1[[#This Row],[2024 F &amp; R]]-Table1[[#This Row],[2023 F &amp; R]])/Table1[[#This Row],[2023 F &amp; R]]</f>
        <v>1.6665412213357485E-2</v>
      </c>
      <c r="Y537">
        <v>353</v>
      </c>
      <c r="Z537" t="s">
        <v>65</v>
      </c>
      <c r="AA537" t="s">
        <v>47</v>
      </c>
      <c r="AB537" t="s">
        <v>35</v>
      </c>
      <c r="AD537"/>
    </row>
    <row r="538" spans="1:30" x14ac:dyDescent="0.35">
      <c r="A538">
        <v>603005</v>
      </c>
      <c r="B538" t="s">
        <v>100</v>
      </c>
      <c r="C538">
        <v>1964</v>
      </c>
      <c r="D538">
        <v>1964</v>
      </c>
      <c r="F538" t="s">
        <v>1233</v>
      </c>
      <c r="G538">
        <v>191</v>
      </c>
      <c r="H538" t="s">
        <v>1234</v>
      </c>
      <c r="I538" t="s">
        <v>1234</v>
      </c>
      <c r="J538">
        <v>191</v>
      </c>
      <c r="K538">
        <v>16300</v>
      </c>
      <c r="L538" t="s">
        <v>33</v>
      </c>
      <c r="M538" t="s">
        <v>41</v>
      </c>
      <c r="N538" t="s">
        <v>46</v>
      </c>
      <c r="O538" t="s">
        <v>46</v>
      </c>
      <c r="P538">
        <v>352</v>
      </c>
      <c r="Q538">
        <v>366</v>
      </c>
      <c r="R538" s="4">
        <f>(Table1[[#This Row],[ADM Counts]]-Table1[[#This Row],[ADM count (PEBT DB)]])/Table1[[#This Row],[ADM Counts]]</f>
        <v>-3.9772727272727272E-2</v>
      </c>
      <c r="S538">
        <v>368</v>
      </c>
      <c r="T538">
        <v>348</v>
      </c>
      <c r="U538" s="4">
        <f>(Table1[[#This Row],[2024 Highest Days Enrollment]]-Table1[[#This Row],[2023 Highest Days Enrollment]])/Table1[[#This Row],[2023 Highest Days Enrollment]]</f>
        <v>-5.434782608695652E-2</v>
      </c>
      <c r="V538">
        <v>247.59</v>
      </c>
      <c r="W538">
        <v>234.13399999999999</v>
      </c>
      <c r="X538" s="4">
        <f>(Table1[[#This Row],[2024 F &amp; R]]-Table1[[#This Row],[2023 F &amp; R]])/Table1[[#This Row],[2023 F &amp; R]]</f>
        <v>-5.4347913889898694E-2</v>
      </c>
      <c r="Y538">
        <v>366</v>
      </c>
      <c r="Z538" t="s">
        <v>82</v>
      </c>
      <c r="AA538" t="s">
        <v>47</v>
      </c>
      <c r="AB538" t="s">
        <v>35</v>
      </c>
      <c r="AD538"/>
    </row>
    <row r="539" spans="1:30" x14ac:dyDescent="0.35">
      <c r="A539">
        <v>2419004</v>
      </c>
      <c r="B539" t="s">
        <v>535</v>
      </c>
      <c r="C539">
        <v>2142</v>
      </c>
      <c r="D539">
        <v>2142</v>
      </c>
      <c r="F539" t="s">
        <v>1235</v>
      </c>
      <c r="G539">
        <v>746</v>
      </c>
      <c r="H539" t="s">
        <v>1236</v>
      </c>
      <c r="I539" t="s">
        <v>1235</v>
      </c>
      <c r="J539">
        <v>746</v>
      </c>
      <c r="K539">
        <v>10870</v>
      </c>
      <c r="L539" t="s">
        <v>33</v>
      </c>
      <c r="M539" t="s">
        <v>41</v>
      </c>
      <c r="N539" t="s">
        <v>46</v>
      </c>
      <c r="O539" t="s">
        <v>46</v>
      </c>
      <c r="P539">
        <v>352</v>
      </c>
      <c r="Q539">
        <v>371</v>
      </c>
      <c r="R539" s="4">
        <f>(Table1[[#This Row],[ADM Counts]]-Table1[[#This Row],[ADM count (PEBT DB)]])/Table1[[#This Row],[ADM Counts]]</f>
        <v>-5.3977272727272728E-2</v>
      </c>
      <c r="S539">
        <v>380</v>
      </c>
      <c r="T539">
        <v>372</v>
      </c>
      <c r="U539" s="4">
        <f>(Table1[[#This Row],[2024 Highest Days Enrollment]]-Table1[[#This Row],[2023 Highest Days Enrollment]])/Table1[[#This Row],[2023 Highest Days Enrollment]]</f>
        <v>-2.1052631578947368E-2</v>
      </c>
      <c r="V539">
        <v>249.81200000000001</v>
      </c>
      <c r="W539">
        <v>244.553</v>
      </c>
      <c r="X539" s="4">
        <f>(Table1[[#This Row],[2024 F &amp; R]]-Table1[[#This Row],[2023 F &amp; R]])/Table1[[#This Row],[2023 F &amp; R]]</f>
        <v>-2.1051830976894684E-2</v>
      </c>
      <c r="Y539">
        <v>371</v>
      </c>
      <c r="Z539" t="s">
        <v>189</v>
      </c>
      <c r="AA539" t="s">
        <v>47</v>
      </c>
      <c r="AB539" t="s">
        <v>35</v>
      </c>
      <c r="AD539"/>
    </row>
    <row r="540" spans="1:30" x14ac:dyDescent="0.35">
      <c r="A540">
        <v>216001</v>
      </c>
      <c r="B540" t="s">
        <v>66</v>
      </c>
      <c r="C540">
        <v>1900</v>
      </c>
      <c r="D540">
        <v>1900</v>
      </c>
      <c r="F540" t="s">
        <v>1237</v>
      </c>
      <c r="G540">
        <v>20</v>
      </c>
      <c r="H540" t="s">
        <v>1238</v>
      </c>
      <c r="I540" t="s">
        <v>1237</v>
      </c>
      <c r="J540">
        <v>20</v>
      </c>
      <c r="K540">
        <v>10195</v>
      </c>
      <c r="L540" t="s">
        <v>33</v>
      </c>
      <c r="M540" t="s">
        <v>41</v>
      </c>
      <c r="N540" t="s">
        <v>35</v>
      </c>
      <c r="O540" t="s">
        <v>35</v>
      </c>
      <c r="P540">
        <v>353</v>
      </c>
      <c r="Q540">
        <v>360</v>
      </c>
      <c r="R540" s="4">
        <f>(Table1[[#This Row],[ADM Counts]]-Table1[[#This Row],[ADM count (PEBT DB)]])/Table1[[#This Row],[ADM Counts]]</f>
        <v>-1.9830028328611898E-2</v>
      </c>
      <c r="S540">
        <v>350</v>
      </c>
      <c r="T540">
        <v>376</v>
      </c>
      <c r="U540" s="4">
        <f>(Table1[[#This Row],[2024 Highest Days Enrollment]]-Table1[[#This Row],[2023 Highest Days Enrollment]])/Table1[[#This Row],[2023 Highest Days Enrollment]]</f>
        <v>7.4285714285714288E-2</v>
      </c>
      <c r="V540">
        <v>105</v>
      </c>
      <c r="W540">
        <v>150</v>
      </c>
      <c r="X540" s="4">
        <f>(Table1[[#This Row],[2024 F &amp; R]]-Table1[[#This Row],[2023 F &amp; R]])/Table1[[#This Row],[2023 F &amp; R]]</f>
        <v>0.42857142857142855</v>
      </c>
      <c r="Y540">
        <v>107</v>
      </c>
      <c r="Z540" t="s">
        <v>1239</v>
      </c>
      <c r="AA540" t="s">
        <v>37</v>
      </c>
      <c r="AB540" t="s">
        <v>35</v>
      </c>
      <c r="AD540"/>
    </row>
    <row r="541" spans="1:30" x14ac:dyDescent="0.35">
      <c r="A541">
        <v>2005005</v>
      </c>
      <c r="B541" t="s">
        <v>125</v>
      </c>
      <c r="C541">
        <v>2082</v>
      </c>
      <c r="D541">
        <v>2082</v>
      </c>
      <c r="F541" t="s">
        <v>1240</v>
      </c>
      <c r="G541">
        <v>510</v>
      </c>
      <c r="H541" t="s">
        <v>1241</v>
      </c>
      <c r="I541" t="s">
        <v>1240</v>
      </c>
      <c r="J541">
        <v>510</v>
      </c>
      <c r="K541">
        <v>10622</v>
      </c>
      <c r="L541" t="s">
        <v>33</v>
      </c>
      <c r="M541" t="s">
        <v>41</v>
      </c>
      <c r="N541" t="s">
        <v>46</v>
      </c>
      <c r="O541" t="s">
        <v>46</v>
      </c>
      <c r="P541">
        <v>353</v>
      </c>
      <c r="Q541">
        <v>353</v>
      </c>
      <c r="R541" s="4">
        <f>(Table1[[#This Row],[ADM Counts]]-Table1[[#This Row],[ADM count (PEBT DB)]])/Table1[[#This Row],[ADM Counts]]</f>
        <v>0</v>
      </c>
      <c r="S541">
        <v>357</v>
      </c>
      <c r="T541">
        <v>330</v>
      </c>
      <c r="U541" s="4">
        <f>(Table1[[#This Row],[2024 Highest Days Enrollment]]-Table1[[#This Row],[2023 Highest Days Enrollment]])/Table1[[#This Row],[2023 Highest Days Enrollment]]</f>
        <v>-7.5630252100840331E-2</v>
      </c>
      <c r="V541">
        <v>230.94300000000001</v>
      </c>
      <c r="W541">
        <v>214.10400000000001</v>
      </c>
      <c r="X541" s="4">
        <f>(Table1[[#This Row],[2024 F &amp; R]]-Table1[[#This Row],[2023 F &amp; R]])/Table1[[#This Row],[2023 F &amp; R]]</f>
        <v>-7.2914095685948477E-2</v>
      </c>
      <c r="Y541">
        <v>353</v>
      </c>
      <c r="Z541" t="s">
        <v>65</v>
      </c>
      <c r="AA541" t="s">
        <v>47</v>
      </c>
      <c r="AB541" t="s">
        <v>35</v>
      </c>
      <c r="AD541"/>
    </row>
    <row r="542" spans="1:30" x14ac:dyDescent="0.35">
      <c r="A542">
        <v>2019007</v>
      </c>
      <c r="B542" t="s">
        <v>109</v>
      </c>
      <c r="C542">
        <v>2083</v>
      </c>
      <c r="D542">
        <v>2083</v>
      </c>
      <c r="F542" t="s">
        <v>1242</v>
      </c>
      <c r="G542">
        <v>553</v>
      </c>
      <c r="H542" t="s">
        <v>1243</v>
      </c>
      <c r="I542" t="s">
        <v>1242</v>
      </c>
      <c r="J542">
        <v>553</v>
      </c>
      <c r="K542">
        <v>10710</v>
      </c>
      <c r="L542" t="s">
        <v>33</v>
      </c>
      <c r="M542" t="s">
        <v>41</v>
      </c>
      <c r="N542" t="s">
        <v>46</v>
      </c>
      <c r="O542" t="s">
        <v>46</v>
      </c>
      <c r="P542">
        <v>353</v>
      </c>
      <c r="Q542">
        <v>353</v>
      </c>
      <c r="R542" s="4">
        <f>(Table1[[#This Row],[ADM Counts]]-Table1[[#This Row],[ADM count (PEBT DB)]])/Table1[[#This Row],[ADM Counts]]</f>
        <v>0</v>
      </c>
      <c r="S542">
        <v>373</v>
      </c>
      <c r="T542">
        <v>364</v>
      </c>
      <c r="U542" s="4">
        <f>(Table1[[#This Row],[2024 Highest Days Enrollment]]-Table1[[#This Row],[2023 Highest Days Enrollment]])/Table1[[#This Row],[2023 Highest Days Enrollment]]</f>
        <v>-2.4128686327077747E-2</v>
      </c>
      <c r="V542">
        <v>225.89</v>
      </c>
      <c r="W542">
        <v>221.309</v>
      </c>
      <c r="X542" s="4">
        <f>(Table1[[#This Row],[2024 F &amp; R]]-Table1[[#This Row],[2023 F &amp; R]])/Table1[[#This Row],[2023 F &amp; R]]</f>
        <v>-2.0279782194873561E-2</v>
      </c>
      <c r="Y542">
        <v>353</v>
      </c>
      <c r="Z542" t="s">
        <v>65</v>
      </c>
      <c r="AA542" t="s">
        <v>47</v>
      </c>
      <c r="AB542" t="s">
        <v>35</v>
      </c>
      <c r="AD542"/>
    </row>
    <row r="543" spans="1:30" x14ac:dyDescent="0.35">
      <c r="A543">
        <v>2604001</v>
      </c>
      <c r="B543" t="s">
        <v>373</v>
      </c>
      <c r="C543">
        <v>2187</v>
      </c>
      <c r="D543">
        <v>2187</v>
      </c>
      <c r="F543" t="s">
        <v>1244</v>
      </c>
      <c r="G543">
        <v>979</v>
      </c>
      <c r="H543" t="s">
        <v>1245</v>
      </c>
      <c r="I543" t="s">
        <v>1244</v>
      </c>
      <c r="J543">
        <v>979</v>
      </c>
      <c r="K543">
        <v>10946</v>
      </c>
      <c r="L543" t="s">
        <v>33</v>
      </c>
      <c r="M543" t="s">
        <v>41</v>
      </c>
      <c r="N543" t="s">
        <v>46</v>
      </c>
      <c r="O543" t="s">
        <v>46</v>
      </c>
      <c r="P543">
        <v>353</v>
      </c>
      <c r="Q543">
        <v>379</v>
      </c>
      <c r="R543" s="4">
        <f>(Table1[[#This Row],[ADM Counts]]-Table1[[#This Row],[ADM count (PEBT DB)]])/Table1[[#This Row],[ADM Counts]]</f>
        <v>-7.3654390934844188E-2</v>
      </c>
      <c r="S543">
        <v>383</v>
      </c>
      <c r="T543">
        <v>384</v>
      </c>
      <c r="U543" s="4">
        <f>(Table1[[#This Row],[2024 Highest Days Enrollment]]-Table1[[#This Row],[2023 Highest Days Enrollment]])/Table1[[#This Row],[2023 Highest Days Enrollment]]</f>
        <v>2.6109660574412533E-3</v>
      </c>
      <c r="V543">
        <v>290.774</v>
      </c>
      <c r="W543">
        <v>291.53300000000002</v>
      </c>
      <c r="X543" s="4">
        <f>(Table1[[#This Row],[2024 F &amp; R]]-Table1[[#This Row],[2023 F &amp; R]])/Table1[[#This Row],[2023 F &amp; R]]</f>
        <v>2.6102746462889205E-3</v>
      </c>
      <c r="Y543">
        <v>379</v>
      </c>
      <c r="Z543" t="s">
        <v>65</v>
      </c>
      <c r="AA543" t="s">
        <v>47</v>
      </c>
      <c r="AB543" t="s">
        <v>35</v>
      </c>
      <c r="AD543"/>
    </row>
    <row r="544" spans="1:30" x14ac:dyDescent="0.35">
      <c r="A544">
        <v>2306001</v>
      </c>
      <c r="B544" t="s">
        <v>1246</v>
      </c>
      <c r="C544">
        <v>4040</v>
      </c>
      <c r="D544">
        <v>2108</v>
      </c>
      <c r="E544">
        <v>2336</v>
      </c>
      <c r="F544" t="s">
        <v>1247</v>
      </c>
      <c r="G544">
        <v>4040</v>
      </c>
      <c r="H544" t="s">
        <v>1246</v>
      </c>
      <c r="I544" t="s">
        <v>1246</v>
      </c>
      <c r="J544">
        <v>4040</v>
      </c>
      <c r="K544">
        <v>13186</v>
      </c>
      <c r="L544" t="s">
        <v>33</v>
      </c>
      <c r="M544" t="s">
        <v>34</v>
      </c>
      <c r="N544" t="s">
        <v>46</v>
      </c>
      <c r="O544" t="s">
        <v>46</v>
      </c>
      <c r="P544">
        <v>353</v>
      </c>
      <c r="Q544">
        <v>353</v>
      </c>
      <c r="R544" s="4">
        <f>(Table1[[#This Row],[ADM Counts]]-Table1[[#This Row],[ADM count (PEBT DB)]])/Table1[[#This Row],[ADM Counts]]</f>
        <v>0</v>
      </c>
      <c r="S544">
        <v>104</v>
      </c>
      <c r="T544">
        <v>259</v>
      </c>
      <c r="U544" s="4">
        <f>(Table1[[#This Row],[2024 Highest Days Enrollment]]-Table1[[#This Row],[2023 Highest Days Enrollment]])/Table1[[#This Row],[2023 Highest Days Enrollment]]</f>
        <v>1.4903846153846154</v>
      </c>
      <c r="V544">
        <v>97.76</v>
      </c>
      <c r="W544">
        <v>198.42</v>
      </c>
      <c r="X544" s="4">
        <f>(Table1[[#This Row],[2024 F &amp; R]]-Table1[[#This Row],[2023 F &amp; R]])/Table1[[#This Row],[2023 F &amp; R]]</f>
        <v>1.0296644844517182</v>
      </c>
      <c r="Y544">
        <v>353</v>
      </c>
      <c r="Z544" t="s">
        <v>36</v>
      </c>
      <c r="AA544" t="s">
        <v>47</v>
      </c>
      <c r="AB544" t="s">
        <v>35</v>
      </c>
      <c r="AD544"/>
    </row>
    <row r="545" spans="1:30" x14ac:dyDescent="0.35">
      <c r="A545">
        <v>323001</v>
      </c>
      <c r="B545" t="s">
        <v>571</v>
      </c>
      <c r="C545">
        <v>1922</v>
      </c>
      <c r="D545">
        <v>1922</v>
      </c>
      <c r="F545" t="s">
        <v>1248</v>
      </c>
      <c r="G545">
        <v>47</v>
      </c>
      <c r="H545" t="s">
        <v>1249</v>
      </c>
      <c r="I545" t="s">
        <v>1248</v>
      </c>
      <c r="J545">
        <v>47</v>
      </c>
      <c r="K545">
        <v>10308</v>
      </c>
      <c r="L545" t="s">
        <v>33</v>
      </c>
      <c r="M545" t="s">
        <v>41</v>
      </c>
      <c r="N545" t="s">
        <v>35</v>
      </c>
      <c r="O545" t="s">
        <v>35</v>
      </c>
      <c r="P545">
        <v>355</v>
      </c>
      <c r="Q545">
        <v>355</v>
      </c>
      <c r="R545" s="4">
        <f>(Table1[[#This Row],[ADM Counts]]-Table1[[#This Row],[ADM count (PEBT DB)]])/Table1[[#This Row],[ADM Counts]]</f>
        <v>0</v>
      </c>
      <c r="S545">
        <v>465</v>
      </c>
      <c r="T545">
        <v>356</v>
      </c>
      <c r="U545" s="4">
        <f>(Table1[[#This Row],[2024 Highest Days Enrollment]]-Table1[[#This Row],[2023 Highest Days Enrollment]])/Table1[[#This Row],[2023 Highest Days Enrollment]]</f>
        <v>-0.23440860215053763</v>
      </c>
      <c r="V545">
        <v>15</v>
      </c>
      <c r="W545">
        <v>39</v>
      </c>
      <c r="X545" s="4">
        <f>(Table1[[#This Row],[2024 F &amp; R]]-Table1[[#This Row],[2023 F &amp; R]])/Table1[[#This Row],[2023 F &amp; R]]</f>
        <v>1.6</v>
      </c>
      <c r="Y545">
        <v>20</v>
      </c>
      <c r="Z545" t="s">
        <v>189</v>
      </c>
      <c r="AA545" t="s">
        <v>37</v>
      </c>
      <c r="AB545" t="s">
        <v>35</v>
      </c>
      <c r="AD545"/>
    </row>
    <row r="546" spans="1:30" x14ac:dyDescent="0.35">
      <c r="A546">
        <v>3408001</v>
      </c>
      <c r="B546" t="s">
        <v>367</v>
      </c>
      <c r="C546">
        <v>2239</v>
      </c>
      <c r="D546">
        <v>2239</v>
      </c>
      <c r="F546" t="s">
        <v>1250</v>
      </c>
      <c r="G546">
        <v>1116</v>
      </c>
      <c r="H546" t="s">
        <v>1251</v>
      </c>
      <c r="I546" t="s">
        <v>1250</v>
      </c>
      <c r="J546">
        <v>1116</v>
      </c>
      <c r="K546">
        <v>11260</v>
      </c>
      <c r="L546" t="s">
        <v>33</v>
      </c>
      <c r="M546" t="s">
        <v>41</v>
      </c>
      <c r="N546" t="s">
        <v>46</v>
      </c>
      <c r="O546" t="s">
        <v>46</v>
      </c>
      <c r="P546">
        <v>355</v>
      </c>
      <c r="Q546">
        <v>369</v>
      </c>
      <c r="R546" s="4">
        <f>(Table1[[#This Row],[ADM Counts]]-Table1[[#This Row],[ADM count (PEBT DB)]])/Table1[[#This Row],[ADM Counts]]</f>
        <v>-3.9436619718309862E-2</v>
      </c>
      <c r="S546">
        <v>366</v>
      </c>
      <c r="T546">
        <v>334</v>
      </c>
      <c r="U546" s="4">
        <f>(Table1[[#This Row],[2024 Highest Days Enrollment]]-Table1[[#This Row],[2023 Highest Days Enrollment]])/Table1[[#This Row],[2023 Highest Days Enrollment]]</f>
        <v>-8.7431693989071038E-2</v>
      </c>
      <c r="V546">
        <v>240.97399999999999</v>
      </c>
      <c r="W546">
        <v>218.636</v>
      </c>
      <c r="X546" s="4">
        <f>(Table1[[#This Row],[2024 F &amp; R]]-Table1[[#This Row],[2023 F &amp; R]])/Table1[[#This Row],[2023 F &amp; R]]</f>
        <v>-9.2698797380630249E-2</v>
      </c>
      <c r="Y546">
        <v>369</v>
      </c>
      <c r="Z546" t="s">
        <v>153</v>
      </c>
      <c r="AA546" t="s">
        <v>47</v>
      </c>
      <c r="AB546" t="s">
        <v>35</v>
      </c>
      <c r="AD546"/>
    </row>
    <row r="547" spans="1:30" x14ac:dyDescent="0.35">
      <c r="A547">
        <v>2419004</v>
      </c>
      <c r="B547" t="s">
        <v>535</v>
      </c>
      <c r="C547">
        <v>2142</v>
      </c>
      <c r="D547">
        <v>2142</v>
      </c>
      <c r="F547" t="s">
        <v>1252</v>
      </c>
      <c r="G547">
        <v>3215</v>
      </c>
      <c r="H547" t="s">
        <v>1253</v>
      </c>
      <c r="I547" t="s">
        <v>1252</v>
      </c>
      <c r="J547">
        <v>3215</v>
      </c>
      <c r="K547">
        <v>12515</v>
      </c>
      <c r="L547" t="s">
        <v>33</v>
      </c>
      <c r="M547" t="s">
        <v>41</v>
      </c>
      <c r="N547" t="s">
        <v>46</v>
      </c>
      <c r="O547" t="s">
        <v>46</v>
      </c>
      <c r="P547">
        <v>355</v>
      </c>
      <c r="Q547">
        <v>358</v>
      </c>
      <c r="R547" s="4">
        <f>(Table1[[#This Row],[ADM Counts]]-Table1[[#This Row],[ADM count (PEBT DB)]])/Table1[[#This Row],[ADM Counts]]</f>
        <v>-8.4507042253521118E-3</v>
      </c>
      <c r="S547">
        <v>415</v>
      </c>
      <c r="T547">
        <v>341</v>
      </c>
      <c r="U547" s="4">
        <f>(Table1[[#This Row],[2024 Highest Days Enrollment]]-Table1[[#This Row],[2023 Highest Days Enrollment]])/Table1[[#This Row],[2023 Highest Days Enrollment]]</f>
        <v>-0.1783132530120482</v>
      </c>
      <c r="V547">
        <v>272.82100000000003</v>
      </c>
      <c r="W547">
        <v>224.173</v>
      </c>
      <c r="X547" s="4">
        <f>(Table1[[#This Row],[2024 F &amp; R]]-Table1[[#This Row],[2023 F &amp; R]])/Table1[[#This Row],[2023 F &amp; R]]</f>
        <v>-0.17831471917484365</v>
      </c>
      <c r="Y547">
        <v>358</v>
      </c>
      <c r="Z547" t="s">
        <v>65</v>
      </c>
      <c r="AA547" t="s">
        <v>47</v>
      </c>
      <c r="AB547" t="s">
        <v>35</v>
      </c>
      <c r="AD547"/>
    </row>
    <row r="548" spans="1:30" x14ac:dyDescent="0.35">
      <c r="A548">
        <v>3408001</v>
      </c>
      <c r="B548" t="s">
        <v>367</v>
      </c>
      <c r="C548">
        <v>2239</v>
      </c>
      <c r="D548">
        <v>2239</v>
      </c>
      <c r="F548" t="s">
        <v>1254</v>
      </c>
      <c r="G548">
        <v>4642</v>
      </c>
      <c r="H548" t="s">
        <v>1255</v>
      </c>
      <c r="I548" t="s">
        <v>1254</v>
      </c>
      <c r="J548">
        <v>4642</v>
      </c>
      <c r="K548">
        <v>14267</v>
      </c>
      <c r="L548" t="s">
        <v>33</v>
      </c>
      <c r="M548" t="s">
        <v>41</v>
      </c>
      <c r="N548" t="s">
        <v>46</v>
      </c>
      <c r="O548" t="s">
        <v>46</v>
      </c>
      <c r="P548">
        <v>355</v>
      </c>
      <c r="Q548">
        <v>368</v>
      </c>
      <c r="R548" s="4">
        <f>(Table1[[#This Row],[ADM Counts]]-Table1[[#This Row],[ADM count (PEBT DB)]])/Table1[[#This Row],[ADM Counts]]</f>
        <v>-3.6619718309859155E-2</v>
      </c>
      <c r="S548">
        <v>376</v>
      </c>
      <c r="T548">
        <v>406</v>
      </c>
      <c r="U548" s="4">
        <f>(Table1[[#This Row],[2024 Highest Days Enrollment]]-Table1[[#This Row],[2023 Highest Days Enrollment]])/Table1[[#This Row],[2023 Highest Days Enrollment]]</f>
        <v>7.9787234042553196E-2</v>
      </c>
      <c r="V548">
        <v>247.55799999999999</v>
      </c>
      <c r="W548">
        <v>265.76799999999997</v>
      </c>
      <c r="X548" s="4">
        <f>(Table1[[#This Row],[2024 F &amp; R]]-Table1[[#This Row],[2023 F &amp; R]])/Table1[[#This Row],[2023 F &amp; R]]</f>
        <v>7.3558519619644602E-2</v>
      </c>
      <c r="Y548">
        <v>368</v>
      </c>
      <c r="Z548" t="s">
        <v>42</v>
      </c>
      <c r="AA548" t="s">
        <v>47</v>
      </c>
      <c r="AB548" t="s">
        <v>35</v>
      </c>
      <c r="AD548"/>
    </row>
    <row r="549" spans="1:30" x14ac:dyDescent="0.35">
      <c r="A549">
        <v>919001</v>
      </c>
      <c r="B549" t="s">
        <v>1256</v>
      </c>
      <c r="C549">
        <v>1978</v>
      </c>
      <c r="D549">
        <v>1978</v>
      </c>
      <c r="F549" t="s">
        <v>1257</v>
      </c>
      <c r="G549">
        <v>1293</v>
      </c>
      <c r="H549" t="s">
        <v>1258</v>
      </c>
      <c r="I549" t="s">
        <v>1257</v>
      </c>
      <c r="J549">
        <v>1293</v>
      </c>
      <c r="K549">
        <v>10403</v>
      </c>
      <c r="L549" t="s">
        <v>33</v>
      </c>
      <c r="M549" t="s">
        <v>41</v>
      </c>
      <c r="N549" t="s">
        <v>35</v>
      </c>
      <c r="O549" t="s">
        <v>35</v>
      </c>
      <c r="P549">
        <v>356</v>
      </c>
      <c r="Q549">
        <v>359</v>
      </c>
      <c r="R549" s="4">
        <f>(Table1[[#This Row],[ADM Counts]]-Table1[[#This Row],[ADM count (PEBT DB)]])/Table1[[#This Row],[ADM Counts]]</f>
        <v>-8.4269662921348312E-3</v>
      </c>
      <c r="S549">
        <v>378</v>
      </c>
      <c r="T549">
        <v>402</v>
      </c>
      <c r="U549" s="4">
        <f>(Table1[[#This Row],[2024 Highest Days Enrollment]]-Table1[[#This Row],[2023 Highest Days Enrollment]])/Table1[[#This Row],[2023 Highest Days Enrollment]]</f>
        <v>6.3492063492063489E-2</v>
      </c>
      <c r="V549">
        <v>107</v>
      </c>
      <c r="W549">
        <v>153</v>
      </c>
      <c r="X549" s="4">
        <f>(Table1[[#This Row],[2024 F &amp; R]]-Table1[[#This Row],[2023 F &amp; R]])/Table1[[#This Row],[2023 F &amp; R]]</f>
        <v>0.42990654205607476</v>
      </c>
      <c r="Y549">
        <v>73</v>
      </c>
      <c r="Z549" t="s">
        <v>463</v>
      </c>
      <c r="AA549" t="s">
        <v>37</v>
      </c>
      <c r="AB549" t="s">
        <v>35</v>
      </c>
      <c r="AD549"/>
    </row>
    <row r="550" spans="1:30" x14ac:dyDescent="0.35">
      <c r="A550">
        <v>2212001</v>
      </c>
      <c r="B550" t="s">
        <v>690</v>
      </c>
      <c r="C550">
        <v>2101</v>
      </c>
      <c r="D550">
        <v>2101</v>
      </c>
      <c r="F550" t="s">
        <v>1259</v>
      </c>
      <c r="G550">
        <v>3504</v>
      </c>
      <c r="H550" t="s">
        <v>1259</v>
      </c>
      <c r="I550" t="s">
        <v>1259</v>
      </c>
      <c r="J550">
        <v>3504</v>
      </c>
      <c r="K550">
        <v>13031</v>
      </c>
      <c r="L550" t="s">
        <v>33</v>
      </c>
      <c r="M550" t="s">
        <v>41</v>
      </c>
      <c r="N550" t="s">
        <v>46</v>
      </c>
      <c r="O550" t="s">
        <v>46</v>
      </c>
      <c r="P550">
        <v>356</v>
      </c>
      <c r="Q550">
        <v>358</v>
      </c>
      <c r="R550" s="4">
        <f>(Table1[[#This Row],[ADM Counts]]-Table1[[#This Row],[ADM count (PEBT DB)]])/Table1[[#This Row],[ADM Counts]]</f>
        <v>-5.6179775280898875E-3</v>
      </c>
      <c r="S550">
        <v>364</v>
      </c>
      <c r="T550">
        <v>365</v>
      </c>
      <c r="U550" s="4">
        <f>(Table1[[#This Row],[2024 Highest Days Enrollment]]-Table1[[#This Row],[2023 Highest Days Enrollment]])/Table1[[#This Row],[2023 Highest Days Enrollment]]</f>
        <v>2.7472527472527475E-3</v>
      </c>
      <c r="V550">
        <v>247.59299999999999</v>
      </c>
      <c r="W550">
        <v>308.57100000000003</v>
      </c>
      <c r="X550" s="4">
        <f>(Table1[[#This Row],[2024 F &amp; R]]-Table1[[#This Row],[2023 F &amp; R]])/Table1[[#This Row],[2023 F &amp; R]]</f>
        <v>0.2462832147920177</v>
      </c>
      <c r="Y550">
        <v>358</v>
      </c>
      <c r="Z550" t="s">
        <v>153</v>
      </c>
      <c r="AA550" t="s">
        <v>47</v>
      </c>
      <c r="AB550" t="s">
        <v>35</v>
      </c>
      <c r="AD550"/>
    </row>
    <row r="551" spans="1:30" x14ac:dyDescent="0.35">
      <c r="A551">
        <v>2607003</v>
      </c>
      <c r="B551" t="s">
        <v>380</v>
      </c>
      <c r="C551">
        <v>2183</v>
      </c>
      <c r="D551">
        <v>2183</v>
      </c>
      <c r="F551" t="s">
        <v>1260</v>
      </c>
      <c r="G551">
        <v>939</v>
      </c>
      <c r="H551" t="s">
        <v>1261</v>
      </c>
      <c r="I551" t="s">
        <v>1260</v>
      </c>
      <c r="J551">
        <v>939</v>
      </c>
      <c r="K551">
        <v>10962</v>
      </c>
      <c r="L551" t="s">
        <v>33</v>
      </c>
      <c r="M551" t="s">
        <v>41</v>
      </c>
      <c r="N551" t="s">
        <v>46</v>
      </c>
      <c r="O551" t="s">
        <v>46</v>
      </c>
      <c r="P551">
        <v>357</v>
      </c>
      <c r="Q551">
        <v>369</v>
      </c>
      <c r="R551" s="4">
        <f>(Table1[[#This Row],[ADM Counts]]-Table1[[#This Row],[ADM count (PEBT DB)]])/Table1[[#This Row],[ADM Counts]]</f>
        <v>-3.3613445378151259E-2</v>
      </c>
      <c r="S551">
        <v>353</v>
      </c>
      <c r="T551">
        <v>380</v>
      </c>
      <c r="U551" s="4">
        <f>(Table1[[#This Row],[2024 Highest Days Enrollment]]-Table1[[#This Row],[2023 Highest Days Enrollment]])/Table1[[#This Row],[2023 Highest Days Enrollment]]</f>
        <v>7.6487252124645896E-2</v>
      </c>
      <c r="V551">
        <v>265.56700000000001</v>
      </c>
      <c r="W551">
        <v>246.691</v>
      </c>
      <c r="X551" s="4">
        <f>(Table1[[#This Row],[2024 F &amp; R]]-Table1[[#This Row],[2023 F &amp; R]])/Table1[[#This Row],[2023 F &amp; R]]</f>
        <v>-7.1078108349305461E-2</v>
      </c>
      <c r="Y551">
        <v>369</v>
      </c>
      <c r="Z551" t="s">
        <v>65</v>
      </c>
      <c r="AA551" t="s">
        <v>47</v>
      </c>
      <c r="AB551" t="s">
        <v>35</v>
      </c>
      <c r="AD551"/>
    </row>
    <row r="552" spans="1:30" x14ac:dyDescent="0.35">
      <c r="A552">
        <v>1518001</v>
      </c>
      <c r="B552" t="s">
        <v>219</v>
      </c>
      <c r="C552">
        <v>2044</v>
      </c>
      <c r="D552">
        <v>2044</v>
      </c>
      <c r="F552" t="s">
        <v>1262</v>
      </c>
      <c r="G552">
        <v>401</v>
      </c>
      <c r="H552" t="s">
        <v>1263</v>
      </c>
      <c r="I552" t="s">
        <v>1262</v>
      </c>
      <c r="J552">
        <v>401</v>
      </c>
      <c r="K552">
        <v>10520</v>
      </c>
      <c r="L552" t="s">
        <v>33</v>
      </c>
      <c r="M552" t="s">
        <v>41</v>
      </c>
      <c r="N552" t="s">
        <v>46</v>
      </c>
      <c r="O552" t="s">
        <v>46</v>
      </c>
      <c r="P552">
        <v>358</v>
      </c>
      <c r="Q552">
        <v>358</v>
      </c>
      <c r="R552" s="4">
        <f>(Table1[[#This Row],[ADM Counts]]-Table1[[#This Row],[ADM count (PEBT DB)]])/Table1[[#This Row],[ADM Counts]]</f>
        <v>0</v>
      </c>
      <c r="S552">
        <v>357</v>
      </c>
      <c r="T552">
        <v>337</v>
      </c>
      <c r="U552" s="4">
        <f>(Table1[[#This Row],[2024 Highest Days Enrollment]]-Table1[[#This Row],[2023 Highest Days Enrollment]])/Table1[[#This Row],[2023 Highest Days Enrollment]]</f>
        <v>-5.6022408963585436E-2</v>
      </c>
      <c r="V552">
        <v>234.08500000000001</v>
      </c>
      <c r="W552">
        <v>220.971</v>
      </c>
      <c r="X552" s="4">
        <f>(Table1[[#This Row],[2024 F &amp; R]]-Table1[[#This Row],[2023 F &amp; R]])/Table1[[#This Row],[2023 F &amp; R]]</f>
        <v>-5.6022385031078474E-2</v>
      </c>
      <c r="Y552">
        <v>358</v>
      </c>
      <c r="Z552" t="s">
        <v>82</v>
      </c>
      <c r="AA552" t="s">
        <v>47</v>
      </c>
      <c r="AB552" t="s">
        <v>35</v>
      </c>
      <c r="AD552"/>
    </row>
    <row r="553" spans="1:30" x14ac:dyDescent="0.35">
      <c r="A553">
        <v>2019007</v>
      </c>
      <c r="B553" t="s">
        <v>109</v>
      </c>
      <c r="C553">
        <v>2083</v>
      </c>
      <c r="D553">
        <v>2083</v>
      </c>
      <c r="F553" t="s">
        <v>1264</v>
      </c>
      <c r="G553">
        <v>559</v>
      </c>
      <c r="H553" t="s">
        <v>1265</v>
      </c>
      <c r="I553" t="s">
        <v>1264</v>
      </c>
      <c r="J553">
        <v>559</v>
      </c>
      <c r="K553">
        <v>10714</v>
      </c>
      <c r="L553" t="s">
        <v>33</v>
      </c>
      <c r="M553" t="s">
        <v>41</v>
      </c>
      <c r="N553" t="s">
        <v>46</v>
      </c>
      <c r="O553" t="s">
        <v>46</v>
      </c>
      <c r="P553">
        <v>358</v>
      </c>
      <c r="Q553">
        <v>358</v>
      </c>
      <c r="R553" s="4">
        <f>(Table1[[#This Row],[ADM Counts]]-Table1[[#This Row],[ADM count (PEBT DB)]])/Table1[[#This Row],[ADM Counts]]</f>
        <v>0</v>
      </c>
      <c r="S553">
        <v>363</v>
      </c>
      <c r="T553">
        <v>378</v>
      </c>
      <c r="U553" s="4">
        <f>(Table1[[#This Row],[2024 Highest Days Enrollment]]-Table1[[#This Row],[2023 Highest Days Enrollment]])/Table1[[#This Row],[2023 Highest Days Enrollment]]</f>
        <v>4.1322314049586778E-2</v>
      </c>
      <c r="V553">
        <v>219.43600000000001</v>
      </c>
      <c r="W553">
        <v>230.39500000000001</v>
      </c>
      <c r="X553" s="4">
        <f>(Table1[[#This Row],[2024 F &amp; R]]-Table1[[#This Row],[2023 F &amp; R]])/Table1[[#This Row],[2023 F &amp; R]]</f>
        <v>4.9941668641426212E-2</v>
      </c>
      <c r="Y553">
        <v>358</v>
      </c>
      <c r="Z553" t="s">
        <v>65</v>
      </c>
      <c r="AA553" t="s">
        <v>47</v>
      </c>
      <c r="AB553" t="s">
        <v>35</v>
      </c>
      <c r="AD553"/>
    </row>
    <row r="554" spans="1:30" x14ac:dyDescent="0.35">
      <c r="A554">
        <v>2315001</v>
      </c>
      <c r="B554" t="s">
        <v>197</v>
      </c>
      <c r="C554">
        <v>2108</v>
      </c>
      <c r="D554">
        <v>2108</v>
      </c>
      <c r="F554" t="s">
        <v>1266</v>
      </c>
      <c r="G554">
        <v>692</v>
      </c>
      <c r="H554" t="s">
        <v>1267</v>
      </c>
      <c r="I554" t="s">
        <v>1266</v>
      </c>
      <c r="J554">
        <v>692</v>
      </c>
      <c r="K554">
        <v>10803</v>
      </c>
      <c r="L554" t="s">
        <v>33</v>
      </c>
      <c r="M554" t="s">
        <v>41</v>
      </c>
      <c r="N554" t="s">
        <v>46</v>
      </c>
      <c r="O554" t="s">
        <v>46</v>
      </c>
      <c r="P554">
        <v>358</v>
      </c>
      <c r="Q554">
        <v>371</v>
      </c>
      <c r="R554" s="4">
        <f>(Table1[[#This Row],[ADM Counts]]-Table1[[#This Row],[ADM count (PEBT DB)]])/Table1[[#This Row],[ADM Counts]]</f>
        <v>-3.6312849162011177E-2</v>
      </c>
      <c r="S554">
        <v>370</v>
      </c>
      <c r="T554">
        <v>348</v>
      </c>
      <c r="U554" s="4">
        <f>(Table1[[#This Row],[2024 Highest Days Enrollment]]-Table1[[#This Row],[2023 Highest Days Enrollment]])/Table1[[#This Row],[2023 Highest Days Enrollment]]</f>
        <v>-5.9459459459459463E-2</v>
      </c>
      <c r="V554">
        <v>370</v>
      </c>
      <c r="W554">
        <v>348</v>
      </c>
      <c r="X554" s="4">
        <f>(Table1[[#This Row],[2024 F &amp; R]]-Table1[[#This Row],[2023 F &amp; R]])/Table1[[#This Row],[2023 F &amp; R]]</f>
        <v>-5.9459459459459463E-2</v>
      </c>
      <c r="Y554">
        <v>371</v>
      </c>
      <c r="Z554" t="s">
        <v>42</v>
      </c>
      <c r="AA554" t="s">
        <v>47</v>
      </c>
      <c r="AB554" t="s">
        <v>35</v>
      </c>
      <c r="AD554"/>
    </row>
    <row r="555" spans="1:30" x14ac:dyDescent="0.35">
      <c r="A555">
        <v>2414003</v>
      </c>
      <c r="B555" t="s">
        <v>466</v>
      </c>
      <c r="C555">
        <v>2143</v>
      </c>
      <c r="D555">
        <v>2143</v>
      </c>
      <c r="F555" t="s">
        <v>1268</v>
      </c>
      <c r="G555">
        <v>717</v>
      </c>
      <c r="H555" t="s">
        <v>1269</v>
      </c>
      <c r="I555" t="s">
        <v>1268</v>
      </c>
      <c r="J555">
        <v>717</v>
      </c>
      <c r="K555">
        <v>10835</v>
      </c>
      <c r="L555" t="s">
        <v>33</v>
      </c>
      <c r="M555" t="s">
        <v>41</v>
      </c>
      <c r="N555" t="s">
        <v>35</v>
      </c>
      <c r="O555" t="s">
        <v>46</v>
      </c>
      <c r="P555">
        <v>358</v>
      </c>
      <c r="Q555">
        <v>385</v>
      </c>
      <c r="R555" s="4">
        <f>(Table1[[#This Row],[ADM Counts]]-Table1[[#This Row],[ADM count (PEBT DB)]])/Table1[[#This Row],[ADM Counts]]</f>
        <v>-7.5418994413407825E-2</v>
      </c>
      <c r="S555">
        <v>382</v>
      </c>
      <c r="T555">
        <v>359</v>
      </c>
      <c r="U555" s="4">
        <f>(Table1[[#This Row],[2024 Highest Days Enrollment]]-Table1[[#This Row],[2023 Highest Days Enrollment]])/Table1[[#This Row],[2023 Highest Days Enrollment]]</f>
        <v>-6.0209424083769635E-2</v>
      </c>
      <c r="V555">
        <v>97</v>
      </c>
      <c r="W555">
        <v>231.124</v>
      </c>
      <c r="X555" s="4">
        <f>(Table1[[#This Row],[2024 F &amp; R]]-Table1[[#This Row],[2023 F &amp; R]])/Table1[[#This Row],[2023 F &amp; R]]</f>
        <v>1.382721649484536</v>
      </c>
      <c r="Y555">
        <v>110</v>
      </c>
      <c r="Z555" t="s">
        <v>36</v>
      </c>
      <c r="AA555" t="s">
        <v>37</v>
      </c>
      <c r="AB555" t="s">
        <v>35</v>
      </c>
      <c r="AD555"/>
    </row>
    <row r="556" spans="1:30" x14ac:dyDescent="0.35">
      <c r="A556">
        <v>2419004</v>
      </c>
      <c r="B556" t="s">
        <v>535</v>
      </c>
      <c r="C556">
        <v>2142</v>
      </c>
      <c r="D556">
        <v>2142</v>
      </c>
      <c r="F556" t="s">
        <v>1270</v>
      </c>
      <c r="G556">
        <v>755</v>
      </c>
      <c r="H556" t="s">
        <v>1271</v>
      </c>
      <c r="I556" t="s">
        <v>1270</v>
      </c>
      <c r="J556">
        <v>755</v>
      </c>
      <c r="K556">
        <v>10865</v>
      </c>
      <c r="L556" t="s">
        <v>33</v>
      </c>
      <c r="M556" t="s">
        <v>41</v>
      </c>
      <c r="N556" t="s">
        <v>46</v>
      </c>
      <c r="O556" t="s">
        <v>46</v>
      </c>
      <c r="P556">
        <v>358</v>
      </c>
      <c r="Q556">
        <v>358</v>
      </c>
      <c r="R556" s="4">
        <f>(Table1[[#This Row],[ADM Counts]]-Table1[[#This Row],[ADM count (PEBT DB)]])/Table1[[#This Row],[ADM Counts]]</f>
        <v>0</v>
      </c>
      <c r="S556">
        <v>359</v>
      </c>
      <c r="T556">
        <v>447</v>
      </c>
      <c r="U556" s="4">
        <f>(Table1[[#This Row],[2024 Highest Days Enrollment]]-Table1[[#This Row],[2023 Highest Days Enrollment]])/Table1[[#This Row],[2023 Highest Days Enrollment]]</f>
        <v>0.24512534818941503</v>
      </c>
      <c r="V556">
        <v>236.00700000000001</v>
      </c>
      <c r="W556">
        <v>293.858</v>
      </c>
      <c r="X556" s="4">
        <f>(Table1[[#This Row],[2024 F &amp; R]]-Table1[[#This Row],[2023 F &amp; R]])/Table1[[#This Row],[2023 F &amp; R]]</f>
        <v>0.24512408530255458</v>
      </c>
      <c r="Y556">
        <v>358</v>
      </c>
      <c r="Z556" t="s">
        <v>65</v>
      </c>
      <c r="AA556" t="s">
        <v>47</v>
      </c>
      <c r="AB556" t="s">
        <v>35</v>
      </c>
      <c r="AD556"/>
    </row>
    <row r="557" spans="1:30" x14ac:dyDescent="0.35">
      <c r="A557">
        <v>2419004</v>
      </c>
      <c r="B557" t="s">
        <v>535</v>
      </c>
      <c r="C557">
        <v>2142</v>
      </c>
      <c r="D557">
        <v>2142</v>
      </c>
      <c r="F557" t="s">
        <v>1272</v>
      </c>
      <c r="G557">
        <v>1244</v>
      </c>
      <c r="H557" t="s">
        <v>1273</v>
      </c>
      <c r="I557" t="s">
        <v>1272</v>
      </c>
      <c r="J557">
        <v>1244</v>
      </c>
      <c r="K557">
        <v>10856</v>
      </c>
      <c r="L557" t="s">
        <v>33</v>
      </c>
      <c r="M557" t="s">
        <v>41</v>
      </c>
      <c r="N557" t="s">
        <v>46</v>
      </c>
      <c r="O557" t="s">
        <v>46</v>
      </c>
      <c r="P557">
        <v>359</v>
      </c>
      <c r="Q557">
        <v>388</v>
      </c>
      <c r="R557" s="4">
        <f>(Table1[[#This Row],[ADM Counts]]-Table1[[#This Row],[ADM count (PEBT DB)]])/Table1[[#This Row],[ADM Counts]]</f>
        <v>-8.0779944289693595E-2</v>
      </c>
      <c r="S557">
        <v>404</v>
      </c>
      <c r="T557">
        <v>355</v>
      </c>
      <c r="U557" s="4">
        <f>(Table1[[#This Row],[2024 Highest Days Enrollment]]-Table1[[#This Row],[2023 Highest Days Enrollment]])/Table1[[#This Row],[2023 Highest Days Enrollment]]</f>
        <v>-0.12128712871287128</v>
      </c>
      <c r="V557">
        <v>324.09800000000001</v>
      </c>
      <c r="W557">
        <v>233.37700000000001</v>
      </c>
      <c r="X557" s="4">
        <f>(Table1[[#This Row],[2024 F &amp; R]]-Table1[[#This Row],[2023 F &amp; R]])/Table1[[#This Row],[2023 F &amp; R]]</f>
        <v>-0.27991841973723997</v>
      </c>
      <c r="Y557">
        <v>388</v>
      </c>
      <c r="Z557" t="s">
        <v>65</v>
      </c>
      <c r="AA557" t="s">
        <v>47</v>
      </c>
      <c r="AB557" t="s">
        <v>35</v>
      </c>
      <c r="AD557"/>
    </row>
    <row r="558" spans="1:30" x14ac:dyDescent="0.35">
      <c r="A558">
        <v>314001</v>
      </c>
      <c r="B558" t="s">
        <v>163</v>
      </c>
      <c r="C558">
        <v>1924</v>
      </c>
      <c r="D558">
        <v>1924</v>
      </c>
      <c r="F558" t="s">
        <v>1274</v>
      </c>
      <c r="G558">
        <v>79</v>
      </c>
      <c r="H558" t="s">
        <v>1275</v>
      </c>
      <c r="I558" t="s">
        <v>1274</v>
      </c>
      <c r="J558">
        <v>79</v>
      </c>
      <c r="K558">
        <v>10266</v>
      </c>
      <c r="L558" t="s">
        <v>33</v>
      </c>
      <c r="M558" t="s">
        <v>41</v>
      </c>
      <c r="N558" t="s">
        <v>35</v>
      </c>
      <c r="O558" t="s">
        <v>35</v>
      </c>
      <c r="P558">
        <v>360</v>
      </c>
      <c r="Q558">
        <v>406</v>
      </c>
      <c r="R558" s="4">
        <f>(Table1[[#This Row],[ADM Counts]]-Table1[[#This Row],[ADM count (PEBT DB)]])/Table1[[#This Row],[ADM Counts]]</f>
        <v>-0.12777777777777777</v>
      </c>
      <c r="S558">
        <v>409</v>
      </c>
      <c r="T558">
        <v>397</v>
      </c>
      <c r="U558" s="4">
        <f>(Table1[[#This Row],[2024 Highest Days Enrollment]]-Table1[[#This Row],[2023 Highest Days Enrollment]])/Table1[[#This Row],[2023 Highest Days Enrollment]]</f>
        <v>-2.9339853300733496E-2</v>
      </c>
      <c r="V558">
        <v>120</v>
      </c>
      <c r="W558">
        <v>155</v>
      </c>
      <c r="X558" s="4">
        <f>(Table1[[#This Row],[2024 F &amp; R]]-Table1[[#This Row],[2023 F &amp; R]])/Table1[[#This Row],[2023 F &amp; R]]</f>
        <v>0.29166666666666669</v>
      </c>
      <c r="Y558">
        <v>130</v>
      </c>
      <c r="Z558" t="s">
        <v>65</v>
      </c>
      <c r="AA558" t="s">
        <v>37</v>
      </c>
      <c r="AB558" t="s">
        <v>35</v>
      </c>
      <c r="AD558"/>
    </row>
    <row r="559" spans="1:30" x14ac:dyDescent="0.35">
      <c r="A559">
        <v>918002</v>
      </c>
      <c r="B559" t="s">
        <v>765</v>
      </c>
      <c r="C559">
        <v>1977</v>
      </c>
      <c r="D559">
        <v>1977</v>
      </c>
      <c r="F559" t="s">
        <v>1276</v>
      </c>
      <c r="G559">
        <v>259</v>
      </c>
      <c r="H559" t="s">
        <v>1277</v>
      </c>
      <c r="I559" t="s">
        <v>1276</v>
      </c>
      <c r="J559">
        <v>259</v>
      </c>
      <c r="K559">
        <v>10397</v>
      </c>
      <c r="L559" t="s">
        <v>33</v>
      </c>
      <c r="M559" t="s">
        <v>41</v>
      </c>
      <c r="N559" t="s">
        <v>46</v>
      </c>
      <c r="O559" t="s">
        <v>46</v>
      </c>
      <c r="P559">
        <v>360</v>
      </c>
      <c r="Q559">
        <v>369</v>
      </c>
      <c r="R559" s="4">
        <f>(Table1[[#This Row],[ADM Counts]]-Table1[[#This Row],[ADM count (PEBT DB)]])/Table1[[#This Row],[ADM Counts]]</f>
        <v>-2.5000000000000001E-2</v>
      </c>
      <c r="S559">
        <v>379</v>
      </c>
      <c r="T559">
        <v>374</v>
      </c>
      <c r="U559" s="4">
        <f>(Table1[[#This Row],[2024 Highest Days Enrollment]]-Table1[[#This Row],[2023 Highest Days Enrollment]])/Table1[[#This Row],[2023 Highest Days Enrollment]]</f>
        <v>-1.3192612137203167E-2</v>
      </c>
      <c r="V559">
        <v>247.411</v>
      </c>
      <c r="W559">
        <v>242.65100000000001</v>
      </c>
      <c r="X559" s="4">
        <f>(Table1[[#This Row],[2024 F &amp; R]]-Table1[[#This Row],[2023 F &amp; R]])/Table1[[#This Row],[2023 F &amp; R]]</f>
        <v>-1.9239241585863161E-2</v>
      </c>
      <c r="Y559">
        <v>369</v>
      </c>
      <c r="Z559" t="s">
        <v>65</v>
      </c>
      <c r="AA559" t="s">
        <v>47</v>
      </c>
      <c r="AB559" t="s">
        <v>35</v>
      </c>
      <c r="AD559"/>
    </row>
    <row r="560" spans="1:30" x14ac:dyDescent="0.35">
      <c r="A560">
        <v>2513001</v>
      </c>
      <c r="B560" t="s">
        <v>142</v>
      </c>
      <c r="C560">
        <v>2147</v>
      </c>
      <c r="D560">
        <v>2147</v>
      </c>
      <c r="F560" t="s">
        <v>1278</v>
      </c>
      <c r="G560">
        <v>817</v>
      </c>
      <c r="H560" t="s">
        <v>1279</v>
      </c>
      <c r="I560" t="s">
        <v>1278</v>
      </c>
      <c r="J560">
        <v>817</v>
      </c>
      <c r="K560">
        <v>10917</v>
      </c>
      <c r="L560" t="s">
        <v>33</v>
      </c>
      <c r="M560" t="s">
        <v>41</v>
      </c>
      <c r="N560" t="s">
        <v>46</v>
      </c>
      <c r="O560" t="s">
        <v>46</v>
      </c>
      <c r="P560">
        <v>360</v>
      </c>
      <c r="Q560">
        <v>366</v>
      </c>
      <c r="R560" s="4">
        <f>(Table1[[#This Row],[ADM Counts]]-Table1[[#This Row],[ADM count (PEBT DB)]])/Table1[[#This Row],[ADM Counts]]</f>
        <v>-1.6666666666666666E-2</v>
      </c>
      <c r="S560">
        <v>368</v>
      </c>
      <c r="T560">
        <v>349</v>
      </c>
      <c r="U560" s="4">
        <f>(Table1[[#This Row],[2024 Highest Days Enrollment]]-Table1[[#This Row],[2023 Highest Days Enrollment]])/Table1[[#This Row],[2023 Highest Days Enrollment]]</f>
        <v>-5.1630434782608696E-2</v>
      </c>
      <c r="V560">
        <v>248.87799999999999</v>
      </c>
      <c r="W560">
        <v>236.029</v>
      </c>
      <c r="X560" s="4">
        <f>(Table1[[#This Row],[2024 F &amp; R]]-Table1[[#This Row],[2023 F &amp; R]])/Table1[[#This Row],[2023 F &amp; R]]</f>
        <v>-5.1627705140671297E-2</v>
      </c>
      <c r="Y560">
        <v>366</v>
      </c>
      <c r="Z560" t="s">
        <v>82</v>
      </c>
      <c r="AA560" t="s">
        <v>47</v>
      </c>
      <c r="AB560" t="s">
        <v>35</v>
      </c>
      <c r="AD560"/>
    </row>
    <row r="561" spans="1:30" x14ac:dyDescent="0.35">
      <c r="A561">
        <v>2704001</v>
      </c>
      <c r="B561" t="s">
        <v>1154</v>
      </c>
      <c r="C561">
        <v>2190</v>
      </c>
      <c r="D561">
        <v>2190</v>
      </c>
      <c r="F561" t="s">
        <v>1280</v>
      </c>
      <c r="G561">
        <v>990</v>
      </c>
      <c r="H561" t="s">
        <v>1281</v>
      </c>
      <c r="I561" t="s">
        <v>1280</v>
      </c>
      <c r="J561">
        <v>990</v>
      </c>
      <c r="K561">
        <v>10069</v>
      </c>
      <c r="L561" t="s">
        <v>33</v>
      </c>
      <c r="M561" t="s">
        <v>41</v>
      </c>
      <c r="N561" t="s">
        <v>46</v>
      </c>
      <c r="O561" t="s">
        <v>46</v>
      </c>
      <c r="P561">
        <v>360</v>
      </c>
      <c r="Q561">
        <v>373</v>
      </c>
      <c r="R561" s="4">
        <f>(Table1[[#This Row],[ADM Counts]]-Table1[[#This Row],[ADM count (PEBT DB)]])/Table1[[#This Row],[ADM Counts]]</f>
        <v>-3.6111111111111108E-2</v>
      </c>
      <c r="S561">
        <v>373</v>
      </c>
      <c r="T561">
        <v>334</v>
      </c>
      <c r="U561" s="4">
        <f>(Table1[[#This Row],[2024 Highest Days Enrollment]]-Table1[[#This Row],[2023 Highest Days Enrollment]])/Table1[[#This Row],[2023 Highest Days Enrollment]]</f>
        <v>-0.10455764075067024</v>
      </c>
      <c r="V561">
        <v>242.71100000000001</v>
      </c>
      <c r="W561">
        <v>234.535</v>
      </c>
      <c r="X561" s="4">
        <f>(Table1[[#This Row],[2024 F &amp; R]]-Table1[[#This Row],[2023 F &amp; R]])/Table1[[#This Row],[2023 F &amp; R]]</f>
        <v>-3.3686153491189176E-2</v>
      </c>
      <c r="Y561">
        <v>373</v>
      </c>
      <c r="Z561" t="s">
        <v>321</v>
      </c>
      <c r="AA561" t="s">
        <v>47</v>
      </c>
      <c r="AB561" t="s">
        <v>35</v>
      </c>
      <c r="AD561"/>
    </row>
    <row r="562" spans="1:30" x14ac:dyDescent="0.35">
      <c r="A562">
        <v>2419004</v>
      </c>
      <c r="B562" t="s">
        <v>535</v>
      </c>
      <c r="C562">
        <v>2142</v>
      </c>
      <c r="D562">
        <v>2142</v>
      </c>
      <c r="F562" t="s">
        <v>1282</v>
      </c>
      <c r="G562">
        <v>3374</v>
      </c>
      <c r="H562" t="s">
        <v>1283</v>
      </c>
      <c r="I562" t="s">
        <v>1282</v>
      </c>
      <c r="J562">
        <v>3374</v>
      </c>
      <c r="K562">
        <v>12790</v>
      </c>
      <c r="L562" t="s">
        <v>33</v>
      </c>
      <c r="M562" t="s">
        <v>41</v>
      </c>
      <c r="N562" t="s">
        <v>46</v>
      </c>
      <c r="O562" t="s">
        <v>46</v>
      </c>
      <c r="P562">
        <v>360</v>
      </c>
      <c r="Q562">
        <v>387</v>
      </c>
      <c r="R562" s="4">
        <f>(Table1[[#This Row],[ADM Counts]]-Table1[[#This Row],[ADM count (PEBT DB)]])/Table1[[#This Row],[ADM Counts]]</f>
        <v>-7.4999999999999997E-2</v>
      </c>
      <c r="S562">
        <v>392</v>
      </c>
      <c r="T562">
        <v>358</v>
      </c>
      <c r="U562" s="4">
        <f>(Table1[[#This Row],[2024 Highest Days Enrollment]]-Table1[[#This Row],[2023 Highest Days Enrollment]])/Table1[[#This Row],[2023 Highest Days Enrollment]]</f>
        <v>-8.673469387755102E-2</v>
      </c>
      <c r="V562">
        <v>257.70100000000002</v>
      </c>
      <c r="W562">
        <v>235.34899999999999</v>
      </c>
      <c r="X562" s="4">
        <f>(Table1[[#This Row],[2024 F &amp; R]]-Table1[[#This Row],[2023 F &amp; R]])/Table1[[#This Row],[2023 F &amp; R]]</f>
        <v>-8.6736178749791545E-2</v>
      </c>
      <c r="Y562">
        <v>387</v>
      </c>
      <c r="Z562" t="s">
        <v>65</v>
      </c>
      <c r="AA562" t="s">
        <v>47</v>
      </c>
      <c r="AB562" t="s">
        <v>35</v>
      </c>
      <c r="AD562"/>
    </row>
    <row r="563" spans="1:30" x14ac:dyDescent="0.35">
      <c r="A563">
        <v>314001</v>
      </c>
      <c r="B563" t="s">
        <v>163</v>
      </c>
      <c r="C563">
        <v>1924</v>
      </c>
      <c r="D563">
        <v>1924</v>
      </c>
      <c r="F563" t="s">
        <v>1284</v>
      </c>
      <c r="G563">
        <v>65</v>
      </c>
      <c r="H563" t="s">
        <v>1285</v>
      </c>
      <c r="I563" t="s">
        <v>1284</v>
      </c>
      <c r="J563">
        <v>65</v>
      </c>
      <c r="K563">
        <v>10251</v>
      </c>
      <c r="L563" t="s">
        <v>33</v>
      </c>
      <c r="M563" t="s">
        <v>41</v>
      </c>
      <c r="N563" t="s">
        <v>46</v>
      </c>
      <c r="O563" t="s">
        <v>46</v>
      </c>
      <c r="P563">
        <v>361</v>
      </c>
      <c r="Q563">
        <v>362</v>
      </c>
      <c r="R563" s="4">
        <f>(Table1[[#This Row],[ADM Counts]]-Table1[[#This Row],[ADM count (PEBT DB)]])/Table1[[#This Row],[ADM Counts]]</f>
        <v>-2.7700831024930748E-3</v>
      </c>
      <c r="S563">
        <v>386</v>
      </c>
      <c r="T563">
        <v>419</v>
      </c>
      <c r="U563" s="4">
        <f>(Table1[[#This Row],[2024 Highest Days Enrollment]]-Table1[[#This Row],[2023 Highest Days Enrollment]])/Table1[[#This Row],[2023 Highest Days Enrollment]]</f>
        <v>8.549222797927461E-2</v>
      </c>
      <c r="V563">
        <v>248.97</v>
      </c>
      <c r="W563">
        <v>270.255</v>
      </c>
      <c r="X563" s="4">
        <f>(Table1[[#This Row],[2024 F &amp; R]]-Table1[[#This Row],[2023 F &amp; R]])/Table1[[#This Row],[2023 F &amp; R]]</f>
        <v>8.5492227979274596E-2</v>
      </c>
      <c r="Y563">
        <v>362</v>
      </c>
      <c r="Z563" t="s">
        <v>65</v>
      </c>
      <c r="AA563" t="s">
        <v>47</v>
      </c>
      <c r="AB563" t="s">
        <v>35</v>
      </c>
      <c r="AD563"/>
    </row>
    <row r="564" spans="1:30" x14ac:dyDescent="0.35">
      <c r="A564">
        <v>603004</v>
      </c>
      <c r="B564" t="s">
        <v>89</v>
      </c>
      <c r="C564">
        <v>1965</v>
      </c>
      <c r="D564">
        <v>1965</v>
      </c>
      <c r="F564" t="s">
        <v>1286</v>
      </c>
      <c r="G564">
        <v>199</v>
      </c>
      <c r="H564" t="s">
        <v>1287</v>
      </c>
      <c r="I564" t="s">
        <v>1288</v>
      </c>
      <c r="J564">
        <v>199</v>
      </c>
      <c r="K564">
        <v>10358</v>
      </c>
      <c r="L564" t="s">
        <v>33</v>
      </c>
      <c r="M564" t="s">
        <v>41</v>
      </c>
      <c r="N564" t="s">
        <v>46</v>
      </c>
      <c r="O564" t="s">
        <v>46</v>
      </c>
      <c r="P564">
        <v>361</v>
      </c>
      <c r="Q564">
        <v>285</v>
      </c>
      <c r="R564" s="4">
        <f>(Table1[[#This Row],[ADM Counts]]-Table1[[#This Row],[ADM count (PEBT DB)]])/Table1[[#This Row],[ADM Counts]]</f>
        <v>0.21052631578947367</v>
      </c>
      <c r="S564">
        <v>289</v>
      </c>
      <c r="T564">
        <v>299</v>
      </c>
      <c r="U564" s="4">
        <f>(Table1[[#This Row],[2024 Highest Days Enrollment]]-Table1[[#This Row],[2023 Highest Days Enrollment]])/Table1[[#This Row],[2023 Highest Days Enrollment]]</f>
        <v>3.4602076124567477E-2</v>
      </c>
      <c r="V564">
        <v>201.46199999999999</v>
      </c>
      <c r="W564">
        <v>208.43299999999999</v>
      </c>
      <c r="X564" s="4">
        <f>(Table1[[#This Row],[2024 F &amp; R]]-Table1[[#This Row],[2023 F &amp; R]])/Table1[[#This Row],[2023 F &amp; R]]</f>
        <v>3.4602058949082228E-2</v>
      </c>
      <c r="Y564">
        <v>285</v>
      </c>
      <c r="Z564" t="s">
        <v>1289</v>
      </c>
      <c r="AA564" t="s">
        <v>47</v>
      </c>
      <c r="AB564" t="s">
        <v>35</v>
      </c>
      <c r="AD564"/>
    </row>
    <row r="565" spans="1:30" x14ac:dyDescent="0.35">
      <c r="A565">
        <v>2315001</v>
      </c>
      <c r="B565" t="s">
        <v>197</v>
      </c>
      <c r="C565">
        <v>2108</v>
      </c>
      <c r="D565">
        <v>2108</v>
      </c>
      <c r="F565" t="s">
        <v>1290</v>
      </c>
      <c r="G565">
        <v>698</v>
      </c>
      <c r="H565" t="s">
        <v>1291</v>
      </c>
      <c r="I565" t="s">
        <v>1290</v>
      </c>
      <c r="J565">
        <v>698</v>
      </c>
      <c r="K565">
        <v>10802</v>
      </c>
      <c r="L565" t="s">
        <v>33</v>
      </c>
      <c r="M565" t="s">
        <v>41</v>
      </c>
      <c r="N565" t="s">
        <v>46</v>
      </c>
      <c r="O565" t="s">
        <v>46</v>
      </c>
      <c r="P565">
        <v>361</v>
      </c>
      <c r="Q565">
        <v>378</v>
      </c>
      <c r="R565" s="4">
        <f>(Table1[[#This Row],[ADM Counts]]-Table1[[#This Row],[ADM count (PEBT DB)]])/Table1[[#This Row],[ADM Counts]]</f>
        <v>-4.7091412742382273E-2</v>
      </c>
      <c r="S565">
        <v>376</v>
      </c>
      <c r="T565">
        <v>314</v>
      </c>
      <c r="U565" s="4">
        <f>(Table1[[#This Row],[2024 Highest Days Enrollment]]-Table1[[#This Row],[2023 Highest Days Enrollment]])/Table1[[#This Row],[2023 Highest Days Enrollment]]</f>
        <v>-0.16489361702127658</v>
      </c>
      <c r="V565">
        <v>376</v>
      </c>
      <c r="W565">
        <v>314</v>
      </c>
      <c r="X565" s="4">
        <f>(Table1[[#This Row],[2024 F &amp; R]]-Table1[[#This Row],[2023 F &amp; R]])/Table1[[#This Row],[2023 F &amp; R]]</f>
        <v>-0.16489361702127658</v>
      </c>
      <c r="Y565">
        <v>378</v>
      </c>
      <c r="Z565" t="s">
        <v>214</v>
      </c>
      <c r="AA565" t="s">
        <v>47</v>
      </c>
      <c r="AB565" t="s">
        <v>35</v>
      </c>
      <c r="AD565"/>
    </row>
    <row r="566" spans="1:30" x14ac:dyDescent="0.35">
      <c r="A566">
        <v>312001</v>
      </c>
      <c r="B566" t="s">
        <v>72</v>
      </c>
      <c r="C566">
        <v>1923</v>
      </c>
      <c r="D566">
        <v>1923</v>
      </c>
      <c r="F566" t="s">
        <v>1292</v>
      </c>
      <c r="G566">
        <v>54</v>
      </c>
      <c r="H566" t="s">
        <v>1293</v>
      </c>
      <c r="I566" t="s">
        <v>1292</v>
      </c>
      <c r="J566">
        <v>54</v>
      </c>
      <c r="K566">
        <v>10226</v>
      </c>
      <c r="L566" t="s">
        <v>33</v>
      </c>
      <c r="M566" t="s">
        <v>41</v>
      </c>
      <c r="N566" t="s">
        <v>35</v>
      </c>
      <c r="O566" t="s">
        <v>35</v>
      </c>
      <c r="P566">
        <v>363</v>
      </c>
      <c r="Q566">
        <v>386</v>
      </c>
      <c r="R566" s="4">
        <f>(Table1[[#This Row],[ADM Counts]]-Table1[[#This Row],[ADM count (PEBT DB)]])/Table1[[#This Row],[ADM Counts]]</f>
        <v>-6.3360881542699726E-2</v>
      </c>
      <c r="S566">
        <v>384</v>
      </c>
      <c r="T566">
        <v>383</v>
      </c>
      <c r="U566" s="4">
        <f>(Table1[[#This Row],[2024 Highest Days Enrollment]]-Table1[[#This Row],[2023 Highest Days Enrollment]])/Table1[[#This Row],[2023 Highest Days Enrollment]]</f>
        <v>-2.6041666666666665E-3</v>
      </c>
      <c r="V566">
        <v>27</v>
      </c>
      <c r="W566">
        <v>47</v>
      </c>
      <c r="X566" s="4">
        <f>(Table1[[#This Row],[2024 F &amp; R]]-Table1[[#This Row],[2023 F &amp; R]])/Table1[[#This Row],[2023 F &amp; R]]</f>
        <v>0.7407407407407407</v>
      </c>
      <c r="Y566">
        <v>31</v>
      </c>
      <c r="Z566" t="s">
        <v>189</v>
      </c>
      <c r="AA566" t="s">
        <v>37</v>
      </c>
      <c r="AB566" t="s">
        <v>35</v>
      </c>
      <c r="AD566"/>
    </row>
    <row r="567" spans="1:30" x14ac:dyDescent="0.35">
      <c r="A567">
        <v>3013001</v>
      </c>
      <c r="B567" t="s">
        <v>610</v>
      </c>
      <c r="C567">
        <v>2205</v>
      </c>
      <c r="D567">
        <v>2205</v>
      </c>
      <c r="F567" t="s">
        <v>1294</v>
      </c>
      <c r="G567">
        <v>1057</v>
      </c>
      <c r="H567" t="s">
        <v>1295</v>
      </c>
      <c r="I567" t="s">
        <v>1294</v>
      </c>
      <c r="J567">
        <v>1057</v>
      </c>
      <c r="K567">
        <v>11129</v>
      </c>
      <c r="L567" t="s">
        <v>33</v>
      </c>
      <c r="M567" t="s">
        <v>41</v>
      </c>
      <c r="N567" t="s">
        <v>46</v>
      </c>
      <c r="O567" t="s">
        <v>46</v>
      </c>
      <c r="P567">
        <v>363</v>
      </c>
      <c r="Q567">
        <v>386</v>
      </c>
      <c r="R567" s="4">
        <f>(Table1[[#This Row],[ADM Counts]]-Table1[[#This Row],[ADM count (PEBT DB)]])/Table1[[#This Row],[ADM Counts]]</f>
        <v>-6.3360881542699726E-2</v>
      </c>
      <c r="S567">
        <v>395</v>
      </c>
      <c r="T567">
        <v>349</v>
      </c>
      <c r="U567" s="4">
        <f>(Table1[[#This Row],[2024 Highest Days Enrollment]]-Table1[[#This Row],[2023 Highest Days Enrollment]])/Table1[[#This Row],[2023 Highest Days Enrollment]]</f>
        <v>-0.11645569620253164</v>
      </c>
      <c r="V567">
        <v>282.42500000000001</v>
      </c>
      <c r="W567">
        <v>249.535</v>
      </c>
      <c r="X567" s="4">
        <f>(Table1[[#This Row],[2024 F &amp; R]]-Table1[[#This Row],[2023 F &amp; R]])/Table1[[#This Row],[2023 F &amp; R]]</f>
        <v>-0.1164556962025317</v>
      </c>
      <c r="Y567">
        <v>386</v>
      </c>
      <c r="Z567" t="s">
        <v>171</v>
      </c>
      <c r="AA567" t="s">
        <v>47</v>
      </c>
      <c r="AB567" t="s">
        <v>35</v>
      </c>
      <c r="AD567"/>
    </row>
    <row r="568" spans="1:30" x14ac:dyDescent="0.35">
      <c r="A568">
        <v>314001</v>
      </c>
      <c r="B568" t="s">
        <v>163</v>
      </c>
      <c r="C568">
        <v>1924</v>
      </c>
      <c r="D568">
        <v>1924</v>
      </c>
      <c r="F568" t="s">
        <v>1296</v>
      </c>
      <c r="G568">
        <v>3198</v>
      </c>
      <c r="H568" t="s">
        <v>1297</v>
      </c>
      <c r="I568" t="s">
        <v>1296</v>
      </c>
      <c r="J568">
        <v>3198</v>
      </c>
      <c r="K568">
        <v>12513</v>
      </c>
      <c r="L568" t="s">
        <v>33</v>
      </c>
      <c r="M568" t="s">
        <v>41</v>
      </c>
      <c r="N568" t="s">
        <v>35</v>
      </c>
      <c r="O568" t="s">
        <v>35</v>
      </c>
      <c r="P568">
        <v>363</v>
      </c>
      <c r="Q568">
        <v>363</v>
      </c>
      <c r="R568" s="4">
        <f>(Table1[[#This Row],[ADM Counts]]-Table1[[#This Row],[ADM count (PEBT DB)]])/Table1[[#This Row],[ADM Counts]]</f>
        <v>0</v>
      </c>
      <c r="S568">
        <v>433</v>
      </c>
      <c r="T568">
        <v>409</v>
      </c>
      <c r="U568" s="4">
        <f>(Table1[[#This Row],[2024 Highest Days Enrollment]]-Table1[[#This Row],[2023 Highest Days Enrollment]])/Table1[[#This Row],[2023 Highest Days Enrollment]]</f>
        <v>-5.5427251732101619E-2</v>
      </c>
      <c r="V568">
        <v>151</v>
      </c>
      <c r="W568">
        <v>187</v>
      </c>
      <c r="X568" s="4">
        <f>(Table1[[#This Row],[2024 F &amp; R]]-Table1[[#This Row],[2023 F &amp; R]])/Table1[[#This Row],[2023 F &amp; R]]</f>
        <v>0.23841059602649006</v>
      </c>
      <c r="Y568">
        <v>162</v>
      </c>
      <c r="Z568" t="s">
        <v>65</v>
      </c>
      <c r="AA568" t="s">
        <v>37</v>
      </c>
      <c r="AB568" t="s">
        <v>35</v>
      </c>
      <c r="AD568"/>
    </row>
    <row r="569" spans="1:30" x14ac:dyDescent="0.35">
      <c r="A569">
        <v>2414002</v>
      </c>
      <c r="B569" t="s">
        <v>1040</v>
      </c>
      <c r="C569">
        <v>2141</v>
      </c>
      <c r="D569">
        <v>2141</v>
      </c>
      <c r="F569" t="s">
        <v>1298</v>
      </c>
      <c r="G569">
        <v>724</v>
      </c>
      <c r="H569" t="s">
        <v>1299</v>
      </c>
      <c r="I569" t="s">
        <v>1298</v>
      </c>
      <c r="J569">
        <v>724</v>
      </c>
      <c r="K569">
        <v>10828</v>
      </c>
      <c r="L569" t="s">
        <v>33</v>
      </c>
      <c r="M569" t="s">
        <v>41</v>
      </c>
      <c r="N569" t="s">
        <v>35</v>
      </c>
      <c r="O569" t="s">
        <v>35</v>
      </c>
      <c r="P569">
        <v>364</v>
      </c>
      <c r="Q569">
        <v>368</v>
      </c>
      <c r="R569" s="4">
        <f>(Table1[[#This Row],[ADM Counts]]-Table1[[#This Row],[ADM count (PEBT DB)]])/Table1[[#This Row],[ADM Counts]]</f>
        <v>-1.098901098901099E-2</v>
      </c>
      <c r="S569">
        <v>363</v>
      </c>
      <c r="T569">
        <v>337</v>
      </c>
      <c r="U569" s="4">
        <f>(Table1[[#This Row],[2024 Highest Days Enrollment]]-Table1[[#This Row],[2023 Highest Days Enrollment]])/Table1[[#This Row],[2023 Highest Days Enrollment]]</f>
        <v>-7.1625344352617082E-2</v>
      </c>
      <c r="V569">
        <v>204</v>
      </c>
      <c r="W569">
        <v>242</v>
      </c>
      <c r="X569" s="4">
        <f>(Table1[[#This Row],[2024 F &amp; R]]-Table1[[#This Row],[2023 F &amp; R]])/Table1[[#This Row],[2023 F &amp; R]]</f>
        <v>0.18627450980392157</v>
      </c>
      <c r="Y569">
        <v>220</v>
      </c>
      <c r="Z569" t="s">
        <v>286</v>
      </c>
      <c r="AA569" t="s">
        <v>37</v>
      </c>
      <c r="AB569" t="s">
        <v>35</v>
      </c>
      <c r="AD569"/>
    </row>
    <row r="570" spans="1:30" x14ac:dyDescent="0.35">
      <c r="A570">
        <v>2419004</v>
      </c>
      <c r="B570" t="s">
        <v>535</v>
      </c>
      <c r="C570">
        <v>2142</v>
      </c>
      <c r="D570">
        <v>2142</v>
      </c>
      <c r="F570" t="s">
        <v>1300</v>
      </c>
      <c r="G570">
        <v>3377</v>
      </c>
      <c r="H570" t="s">
        <v>1301</v>
      </c>
      <c r="I570" t="s">
        <v>1300</v>
      </c>
      <c r="J570">
        <v>3377</v>
      </c>
      <c r="K570">
        <v>12788</v>
      </c>
      <c r="L570" t="s">
        <v>33</v>
      </c>
      <c r="M570" t="s">
        <v>41</v>
      </c>
      <c r="N570" t="s">
        <v>46</v>
      </c>
      <c r="O570" t="s">
        <v>46</v>
      </c>
      <c r="P570">
        <v>364</v>
      </c>
      <c r="Q570">
        <v>400</v>
      </c>
      <c r="R570" s="4">
        <f>(Table1[[#This Row],[ADM Counts]]-Table1[[#This Row],[ADM count (PEBT DB)]])/Table1[[#This Row],[ADM Counts]]</f>
        <v>-9.8901098901098897E-2</v>
      </c>
      <c r="S570">
        <v>402</v>
      </c>
      <c r="T570">
        <v>361</v>
      </c>
      <c r="U570" s="4">
        <f>(Table1[[#This Row],[2024 Highest Days Enrollment]]-Table1[[#This Row],[2023 Highest Days Enrollment]])/Table1[[#This Row],[2023 Highest Days Enrollment]]</f>
        <v>-0.10199004975124377</v>
      </c>
      <c r="V570">
        <v>264.27499999999998</v>
      </c>
      <c r="W570">
        <v>237.321</v>
      </c>
      <c r="X570" s="4">
        <f>(Table1[[#This Row],[2024 F &amp; R]]-Table1[[#This Row],[2023 F &amp; R]])/Table1[[#This Row],[2023 F &amp; R]]</f>
        <v>-0.10199224292876731</v>
      </c>
      <c r="Y570">
        <v>400</v>
      </c>
      <c r="Z570" t="s">
        <v>65</v>
      </c>
      <c r="AA570" t="s">
        <v>47</v>
      </c>
      <c r="AB570" t="s">
        <v>35</v>
      </c>
      <c r="AD570"/>
    </row>
    <row r="571" spans="1:30" x14ac:dyDescent="0.35">
      <c r="A571">
        <v>1503002</v>
      </c>
      <c r="B571" t="s">
        <v>147</v>
      </c>
      <c r="C571">
        <v>2042</v>
      </c>
      <c r="D571">
        <v>2042</v>
      </c>
      <c r="F571" t="s">
        <v>1302</v>
      </c>
      <c r="G571">
        <v>387</v>
      </c>
      <c r="H571" t="s">
        <v>1302</v>
      </c>
      <c r="I571" t="s">
        <v>1302</v>
      </c>
      <c r="J571">
        <v>387</v>
      </c>
      <c r="K571">
        <v>11629</v>
      </c>
      <c r="L571" t="s">
        <v>33</v>
      </c>
      <c r="M571" t="s">
        <v>41</v>
      </c>
      <c r="N571" t="s">
        <v>46</v>
      </c>
      <c r="O571" t="s">
        <v>46</v>
      </c>
      <c r="P571">
        <v>365</v>
      </c>
      <c r="Q571">
        <v>384</v>
      </c>
      <c r="R571" s="4">
        <f>(Table1[[#This Row],[ADM Counts]]-Table1[[#This Row],[ADM count (PEBT DB)]])/Table1[[#This Row],[ADM Counts]]</f>
        <v>-5.2054794520547946E-2</v>
      </c>
      <c r="S571">
        <v>395</v>
      </c>
      <c r="T571">
        <v>398</v>
      </c>
      <c r="U571" s="4">
        <f>(Table1[[#This Row],[2024 Highest Days Enrollment]]-Table1[[#This Row],[2023 Highest Days Enrollment]])/Table1[[#This Row],[2023 Highest Days Enrollment]]</f>
        <v>7.5949367088607592E-3</v>
      </c>
      <c r="V571">
        <v>280.245</v>
      </c>
      <c r="W571">
        <v>330.18700000000001</v>
      </c>
      <c r="X571" s="4">
        <f>(Table1[[#This Row],[2024 F &amp; R]]-Table1[[#This Row],[2023 F &amp; R]])/Table1[[#This Row],[2023 F &amp; R]]</f>
        <v>0.17820835340505631</v>
      </c>
      <c r="Y571">
        <v>384</v>
      </c>
      <c r="Z571" t="s">
        <v>36</v>
      </c>
      <c r="AA571" t="s">
        <v>47</v>
      </c>
      <c r="AB571" t="s">
        <v>35</v>
      </c>
      <c r="AD571"/>
    </row>
    <row r="572" spans="1:30" x14ac:dyDescent="0.35">
      <c r="A572">
        <v>2618002</v>
      </c>
      <c r="B572" t="s">
        <v>437</v>
      </c>
      <c r="C572">
        <v>2182</v>
      </c>
      <c r="D572">
        <v>2182</v>
      </c>
      <c r="F572" t="s">
        <v>1303</v>
      </c>
      <c r="G572">
        <v>949</v>
      </c>
      <c r="H572" t="s">
        <v>1304</v>
      </c>
      <c r="I572" t="s">
        <v>1303</v>
      </c>
      <c r="J572">
        <v>949</v>
      </c>
      <c r="K572">
        <v>11078</v>
      </c>
      <c r="L572" t="s">
        <v>33</v>
      </c>
      <c r="M572" t="s">
        <v>41</v>
      </c>
      <c r="N572" t="s">
        <v>46</v>
      </c>
      <c r="O572" t="s">
        <v>46</v>
      </c>
      <c r="P572">
        <v>365</v>
      </c>
      <c r="Q572">
        <v>373</v>
      </c>
      <c r="R572" s="4">
        <f>(Table1[[#This Row],[ADM Counts]]-Table1[[#This Row],[ADM count (PEBT DB)]])/Table1[[#This Row],[ADM Counts]]</f>
        <v>-2.1917808219178082E-2</v>
      </c>
      <c r="S572">
        <v>376</v>
      </c>
      <c r="T572">
        <v>338</v>
      </c>
      <c r="U572" s="4">
        <f>(Table1[[#This Row],[2024 Highest Days Enrollment]]-Table1[[#This Row],[2023 Highest Days Enrollment]])/Table1[[#This Row],[2023 Highest Days Enrollment]]</f>
        <v>-0.10106382978723404</v>
      </c>
      <c r="V572">
        <v>366.29899999999998</v>
      </c>
      <c r="W572">
        <v>338</v>
      </c>
      <c r="X572" s="4">
        <f>(Table1[[#This Row],[2024 F &amp; R]]-Table1[[#This Row],[2023 F &amp; R]])/Table1[[#This Row],[2023 F &amp; R]]</f>
        <v>-7.7256558166961906E-2</v>
      </c>
      <c r="Y572">
        <v>373</v>
      </c>
      <c r="Z572" t="s">
        <v>65</v>
      </c>
      <c r="AA572" t="s">
        <v>47</v>
      </c>
      <c r="AB572" t="s">
        <v>35</v>
      </c>
      <c r="AD572"/>
    </row>
    <row r="573" spans="1:30" x14ac:dyDescent="0.35">
      <c r="A573">
        <v>2607003</v>
      </c>
      <c r="B573" t="s">
        <v>380</v>
      </c>
      <c r="C573">
        <v>2183</v>
      </c>
      <c r="D573">
        <v>2183</v>
      </c>
      <c r="F573" t="s">
        <v>1305</v>
      </c>
      <c r="G573">
        <v>1313</v>
      </c>
      <c r="H573" t="s">
        <v>1306</v>
      </c>
      <c r="I573" t="s">
        <v>1305</v>
      </c>
      <c r="J573">
        <v>1313</v>
      </c>
      <c r="K573">
        <v>10960</v>
      </c>
      <c r="L573" t="s">
        <v>33</v>
      </c>
      <c r="M573" t="s">
        <v>41</v>
      </c>
      <c r="N573" t="s">
        <v>46</v>
      </c>
      <c r="O573" t="s">
        <v>46</v>
      </c>
      <c r="P573">
        <v>365</v>
      </c>
      <c r="Q573">
        <v>376</v>
      </c>
      <c r="R573" s="4">
        <f>(Table1[[#This Row],[ADM Counts]]-Table1[[#This Row],[ADM count (PEBT DB)]])/Table1[[#This Row],[ADM Counts]]</f>
        <v>-3.0136986301369864E-2</v>
      </c>
      <c r="S573">
        <v>362</v>
      </c>
      <c r="T573">
        <v>381</v>
      </c>
      <c r="U573" s="4">
        <f>(Table1[[#This Row],[2024 Highest Days Enrollment]]-Table1[[#This Row],[2023 Highest Days Enrollment]])/Table1[[#This Row],[2023 Highest Days Enrollment]]</f>
        <v>5.2486187845303865E-2</v>
      </c>
      <c r="V573">
        <v>274.029</v>
      </c>
      <c r="W573">
        <v>248.64400000000001</v>
      </c>
      <c r="X573" s="4">
        <f>(Table1[[#This Row],[2024 F &amp; R]]-Table1[[#This Row],[2023 F &amp; R]])/Table1[[#This Row],[2023 F &amp; R]]</f>
        <v>-9.2636180842173607E-2</v>
      </c>
      <c r="Y573">
        <v>376</v>
      </c>
      <c r="Z573" t="s">
        <v>65</v>
      </c>
      <c r="AA573" t="s">
        <v>47</v>
      </c>
      <c r="AB573" t="s">
        <v>35</v>
      </c>
      <c r="AD573"/>
    </row>
    <row r="574" spans="1:30" x14ac:dyDescent="0.35">
      <c r="A574">
        <v>3402002</v>
      </c>
      <c r="B574" t="s">
        <v>228</v>
      </c>
      <c r="C574">
        <v>2243</v>
      </c>
      <c r="D574">
        <v>2243</v>
      </c>
      <c r="F574" t="s">
        <v>1307</v>
      </c>
      <c r="G574">
        <v>1163</v>
      </c>
      <c r="H574" t="s">
        <v>751</v>
      </c>
      <c r="I574" t="s">
        <v>1307</v>
      </c>
      <c r="J574">
        <v>1163</v>
      </c>
      <c r="K574">
        <v>11212</v>
      </c>
      <c r="L574" t="s">
        <v>33</v>
      </c>
      <c r="M574" t="s">
        <v>41</v>
      </c>
      <c r="N574" t="s">
        <v>46</v>
      </c>
      <c r="O574" t="s">
        <v>46</v>
      </c>
      <c r="P574">
        <v>366</v>
      </c>
      <c r="Q574">
        <v>397</v>
      </c>
      <c r="R574" s="4">
        <f>(Table1[[#This Row],[ADM Counts]]-Table1[[#This Row],[ADM count (PEBT DB)]])/Table1[[#This Row],[ADM Counts]]</f>
        <v>-8.4699453551912565E-2</v>
      </c>
      <c r="S574">
        <v>400</v>
      </c>
      <c r="T574">
        <v>377</v>
      </c>
      <c r="U574" s="4">
        <f>(Table1[[#This Row],[2024 Highest Days Enrollment]]-Table1[[#This Row],[2023 Highest Days Enrollment]])/Table1[[#This Row],[2023 Highest Days Enrollment]]</f>
        <v>-5.7500000000000002E-2</v>
      </c>
      <c r="V574">
        <v>256.44</v>
      </c>
      <c r="W574">
        <v>287.12299999999999</v>
      </c>
      <c r="X574" s="4">
        <f>(Table1[[#This Row],[2024 F &amp; R]]-Table1[[#This Row],[2023 F &amp; R]])/Table1[[#This Row],[2023 F &amp; R]]</f>
        <v>0.11964982062080796</v>
      </c>
      <c r="Y574">
        <v>397</v>
      </c>
      <c r="Z574" t="s">
        <v>189</v>
      </c>
      <c r="AA574" t="s">
        <v>47</v>
      </c>
      <c r="AB574" t="s">
        <v>35</v>
      </c>
      <c r="AD574"/>
    </row>
    <row r="575" spans="1:30" x14ac:dyDescent="0.35">
      <c r="A575">
        <v>303003</v>
      </c>
      <c r="B575" t="s">
        <v>944</v>
      </c>
      <c r="C575">
        <v>1929</v>
      </c>
      <c r="D575">
        <v>1929</v>
      </c>
      <c r="F575" t="s">
        <v>1308</v>
      </c>
      <c r="G575">
        <v>92</v>
      </c>
      <c r="H575" t="s">
        <v>1308</v>
      </c>
      <c r="I575" t="s">
        <v>1308</v>
      </c>
      <c r="J575">
        <v>92</v>
      </c>
      <c r="K575">
        <v>10201</v>
      </c>
      <c r="L575" t="s">
        <v>33</v>
      </c>
      <c r="M575" t="s">
        <v>41</v>
      </c>
      <c r="N575" t="s">
        <v>35</v>
      </c>
      <c r="O575" t="s">
        <v>35</v>
      </c>
      <c r="P575">
        <v>368</v>
      </c>
      <c r="Q575">
        <v>368</v>
      </c>
      <c r="R575" s="4">
        <f>(Table1[[#This Row],[ADM Counts]]-Table1[[#This Row],[ADM count (PEBT DB)]])/Table1[[#This Row],[ADM Counts]]</f>
        <v>0</v>
      </c>
      <c r="S575">
        <v>191</v>
      </c>
      <c r="T575">
        <v>357</v>
      </c>
      <c r="U575" s="4">
        <f>(Table1[[#This Row],[2024 Highest Days Enrollment]]-Table1[[#This Row],[2023 Highest Days Enrollment]])/Table1[[#This Row],[2023 Highest Days Enrollment]]</f>
        <v>0.86910994764397909</v>
      </c>
      <c r="V575">
        <v>146</v>
      </c>
      <c r="W575">
        <v>196</v>
      </c>
      <c r="X575" s="4">
        <f>(Table1[[#This Row],[2024 F &amp; R]]-Table1[[#This Row],[2023 F &amp; R]])/Table1[[#This Row],[2023 F &amp; R]]</f>
        <v>0.34246575342465752</v>
      </c>
      <c r="Y575">
        <v>167</v>
      </c>
      <c r="Z575" t="s">
        <v>42</v>
      </c>
      <c r="AA575" t="s">
        <v>37</v>
      </c>
      <c r="AB575" t="s">
        <v>35</v>
      </c>
      <c r="AD575"/>
    </row>
    <row r="576" spans="1:30" x14ac:dyDescent="0.35">
      <c r="A576">
        <v>1513001</v>
      </c>
      <c r="B576" t="s">
        <v>271</v>
      </c>
      <c r="C576">
        <v>2048</v>
      </c>
      <c r="D576">
        <v>2048</v>
      </c>
      <c r="F576" t="s">
        <v>1309</v>
      </c>
      <c r="G576">
        <v>417</v>
      </c>
      <c r="H576" t="s">
        <v>1310</v>
      </c>
      <c r="I576" t="s">
        <v>1309</v>
      </c>
      <c r="J576">
        <v>417</v>
      </c>
      <c r="K576">
        <v>10508</v>
      </c>
      <c r="L576" t="s">
        <v>33</v>
      </c>
      <c r="M576" t="s">
        <v>41</v>
      </c>
      <c r="N576" t="s">
        <v>46</v>
      </c>
      <c r="O576" t="s">
        <v>46</v>
      </c>
      <c r="P576">
        <v>368</v>
      </c>
      <c r="Q576">
        <v>370</v>
      </c>
      <c r="R576" s="4">
        <f>(Table1[[#This Row],[ADM Counts]]-Table1[[#This Row],[ADM count (PEBT DB)]])/Table1[[#This Row],[ADM Counts]]</f>
        <v>-5.434782608695652E-3</v>
      </c>
      <c r="S576">
        <v>397</v>
      </c>
      <c r="T576">
        <v>327</v>
      </c>
      <c r="U576" s="4">
        <f>(Table1[[#This Row],[2024 Highest Days Enrollment]]-Table1[[#This Row],[2023 Highest Days Enrollment]])/Table1[[#This Row],[2023 Highest Days Enrollment]]</f>
        <v>-0.17632241813602015</v>
      </c>
      <c r="V576">
        <v>258.12900000000002</v>
      </c>
      <c r="W576">
        <v>283.83600000000001</v>
      </c>
      <c r="X576" s="4">
        <f>(Table1[[#This Row],[2024 F &amp; R]]-Table1[[#This Row],[2023 F &amp; R]])/Table1[[#This Row],[2023 F &amp; R]]</f>
        <v>9.958974001371404E-2</v>
      </c>
      <c r="Y576">
        <v>370</v>
      </c>
      <c r="Z576" t="s">
        <v>65</v>
      </c>
      <c r="AA576" t="s">
        <v>47</v>
      </c>
      <c r="AB576" t="s">
        <v>35</v>
      </c>
      <c r="AD576"/>
    </row>
    <row r="577" spans="1:30" x14ac:dyDescent="0.35">
      <c r="A577">
        <v>203003</v>
      </c>
      <c r="B577" t="s">
        <v>652</v>
      </c>
      <c r="C577">
        <v>1901</v>
      </c>
      <c r="D577">
        <v>1901</v>
      </c>
      <c r="F577" t="s">
        <v>1311</v>
      </c>
      <c r="G577">
        <v>30</v>
      </c>
      <c r="H577" t="s">
        <v>1312</v>
      </c>
      <c r="I577" t="s">
        <v>1311</v>
      </c>
      <c r="J577">
        <v>30</v>
      </c>
      <c r="K577">
        <v>10178</v>
      </c>
      <c r="L577" t="s">
        <v>33</v>
      </c>
      <c r="M577" t="s">
        <v>41</v>
      </c>
      <c r="N577" t="s">
        <v>46</v>
      </c>
      <c r="O577" t="s">
        <v>46</v>
      </c>
      <c r="P577">
        <v>369</v>
      </c>
      <c r="Q577">
        <v>381</v>
      </c>
      <c r="R577" s="4">
        <f>(Table1[[#This Row],[ADM Counts]]-Table1[[#This Row],[ADM count (PEBT DB)]])/Table1[[#This Row],[ADM Counts]]</f>
        <v>-3.2520325203252036E-2</v>
      </c>
      <c r="S577">
        <v>381</v>
      </c>
      <c r="T577">
        <v>373</v>
      </c>
      <c r="U577" s="4">
        <f>(Table1[[#This Row],[2024 Highest Days Enrollment]]-Table1[[#This Row],[2023 Highest Days Enrollment]])/Table1[[#This Row],[2023 Highest Days Enrollment]]</f>
        <v>-2.0997375328083989E-2</v>
      </c>
      <c r="V577">
        <v>255.041</v>
      </c>
      <c r="W577">
        <v>249.68600000000001</v>
      </c>
      <c r="X577" s="4">
        <f>(Table1[[#This Row],[2024 F &amp; R]]-Table1[[#This Row],[2023 F &amp; R]])/Table1[[#This Row],[2023 F &amp; R]]</f>
        <v>-2.0996624072207957E-2</v>
      </c>
      <c r="Y577">
        <v>381</v>
      </c>
      <c r="Z577" t="s">
        <v>65</v>
      </c>
      <c r="AA577" t="s">
        <v>47</v>
      </c>
      <c r="AB577" t="s">
        <v>35</v>
      </c>
      <c r="AD577"/>
    </row>
    <row r="578" spans="1:30" x14ac:dyDescent="0.35">
      <c r="A578">
        <v>307001</v>
      </c>
      <c r="B578" t="s">
        <v>266</v>
      </c>
      <c r="C578">
        <v>1931</v>
      </c>
      <c r="D578">
        <v>1931</v>
      </c>
      <c r="F578" t="s">
        <v>1313</v>
      </c>
      <c r="G578">
        <v>137</v>
      </c>
      <c r="H578" t="s">
        <v>1314</v>
      </c>
      <c r="I578" t="s">
        <v>1313</v>
      </c>
      <c r="J578">
        <v>137</v>
      </c>
      <c r="K578">
        <v>10217</v>
      </c>
      <c r="L578" t="s">
        <v>33</v>
      </c>
      <c r="M578" t="s">
        <v>41</v>
      </c>
      <c r="N578" t="s">
        <v>35</v>
      </c>
      <c r="O578" t="s">
        <v>35</v>
      </c>
      <c r="P578">
        <v>369</v>
      </c>
      <c r="Q578">
        <v>381</v>
      </c>
      <c r="R578" s="4">
        <f>(Table1[[#This Row],[ADM Counts]]-Table1[[#This Row],[ADM count (PEBT DB)]])/Table1[[#This Row],[ADM Counts]]</f>
        <v>-3.2520325203252036E-2</v>
      </c>
      <c r="S578">
        <v>466</v>
      </c>
      <c r="T578">
        <v>379</v>
      </c>
      <c r="U578" s="4">
        <f>(Table1[[#This Row],[2024 Highest Days Enrollment]]-Table1[[#This Row],[2023 Highest Days Enrollment]])/Table1[[#This Row],[2023 Highest Days Enrollment]]</f>
        <v>-0.18669527896995708</v>
      </c>
      <c r="V578">
        <v>144</v>
      </c>
      <c r="W578">
        <v>184</v>
      </c>
      <c r="X578" s="4">
        <f>(Table1[[#This Row],[2024 F &amp; R]]-Table1[[#This Row],[2023 F &amp; R]])/Table1[[#This Row],[2023 F &amp; R]]</f>
        <v>0.27777777777777779</v>
      </c>
      <c r="Y578">
        <v>133</v>
      </c>
      <c r="Z578" t="s">
        <v>171</v>
      </c>
      <c r="AA578" t="s">
        <v>37</v>
      </c>
      <c r="AB578" t="s">
        <v>35</v>
      </c>
      <c r="AD578"/>
    </row>
    <row r="579" spans="1:30" x14ac:dyDescent="0.35">
      <c r="A579">
        <v>1720001</v>
      </c>
      <c r="B579" t="s">
        <v>122</v>
      </c>
      <c r="C579">
        <v>2055</v>
      </c>
      <c r="D579">
        <v>2055</v>
      </c>
      <c r="F579" t="s">
        <v>1315</v>
      </c>
      <c r="G579">
        <v>457</v>
      </c>
      <c r="H579" t="s">
        <v>1315</v>
      </c>
      <c r="I579" t="s">
        <v>1315</v>
      </c>
      <c r="J579">
        <v>457</v>
      </c>
      <c r="K579">
        <v>10148</v>
      </c>
      <c r="L579" t="s">
        <v>33</v>
      </c>
      <c r="M579" t="s">
        <v>41</v>
      </c>
      <c r="N579" t="s">
        <v>46</v>
      </c>
      <c r="O579" t="s">
        <v>46</v>
      </c>
      <c r="P579">
        <v>369</v>
      </c>
      <c r="Q579">
        <v>240</v>
      </c>
      <c r="R579" s="4">
        <f>(Table1[[#This Row],[ADM Counts]]-Table1[[#This Row],[ADM count (PEBT DB)]])/Table1[[#This Row],[ADM Counts]]</f>
        <v>0.34959349593495936</v>
      </c>
      <c r="S579">
        <v>273</v>
      </c>
      <c r="T579">
        <v>402</v>
      </c>
      <c r="U579" s="4">
        <f>(Table1[[#This Row],[2024 Highest Days Enrollment]]-Table1[[#This Row],[2023 Highest Days Enrollment]])/Table1[[#This Row],[2023 Highest Days Enrollment]]</f>
        <v>0.47252747252747251</v>
      </c>
      <c r="V579">
        <v>208.73599999999999</v>
      </c>
      <c r="W579">
        <v>307.36900000000003</v>
      </c>
      <c r="X579" s="4">
        <f>(Table1[[#This Row],[2024 F &amp; R]]-Table1[[#This Row],[2023 F &amp; R]])/Table1[[#This Row],[2023 F &amp; R]]</f>
        <v>0.47252510347999405</v>
      </c>
      <c r="Y579">
        <v>240</v>
      </c>
      <c r="Z579" t="s">
        <v>61</v>
      </c>
      <c r="AA579" t="s">
        <v>47</v>
      </c>
      <c r="AB579" t="s">
        <v>35</v>
      </c>
      <c r="AD579"/>
    </row>
    <row r="580" spans="1:30" x14ac:dyDescent="0.35">
      <c r="A580">
        <v>2207001</v>
      </c>
      <c r="B580" t="s">
        <v>240</v>
      </c>
      <c r="C580">
        <v>2100</v>
      </c>
      <c r="D580">
        <v>2100</v>
      </c>
      <c r="F580" t="s">
        <v>1316</v>
      </c>
      <c r="G580">
        <v>636</v>
      </c>
      <c r="H580" t="s">
        <v>1316</v>
      </c>
      <c r="I580" t="s">
        <v>1316</v>
      </c>
      <c r="J580">
        <v>636</v>
      </c>
      <c r="K580">
        <v>10750</v>
      </c>
      <c r="L580" t="s">
        <v>33</v>
      </c>
      <c r="M580" t="s">
        <v>41</v>
      </c>
      <c r="N580" t="s">
        <v>46</v>
      </c>
      <c r="O580" t="s">
        <v>46</v>
      </c>
      <c r="P580">
        <v>369</v>
      </c>
      <c r="Q580">
        <v>379</v>
      </c>
      <c r="R580" s="4">
        <f>(Table1[[#This Row],[ADM Counts]]-Table1[[#This Row],[ADM count (PEBT DB)]])/Table1[[#This Row],[ADM Counts]]</f>
        <v>-2.7100271002710029E-2</v>
      </c>
      <c r="S580">
        <v>391</v>
      </c>
      <c r="T580">
        <v>339</v>
      </c>
      <c r="U580" s="4">
        <f>(Table1[[#This Row],[2024 Highest Days Enrollment]]-Table1[[#This Row],[2023 Highest Days Enrollment]])/Table1[[#This Row],[2023 Highest Days Enrollment]]</f>
        <v>-0.13299232736572891</v>
      </c>
      <c r="V580">
        <v>260.56200000000001</v>
      </c>
      <c r="W580">
        <v>240.72399999999999</v>
      </c>
      <c r="X580" s="4">
        <f>(Table1[[#This Row],[2024 F &amp; R]]-Table1[[#This Row],[2023 F &amp; R]])/Table1[[#This Row],[2023 F &amp; R]]</f>
        <v>-7.613543033903647E-2</v>
      </c>
      <c r="Y580">
        <v>379</v>
      </c>
      <c r="Z580" t="s">
        <v>65</v>
      </c>
      <c r="AA580" t="s">
        <v>47</v>
      </c>
      <c r="AB580" t="s">
        <v>35</v>
      </c>
      <c r="AD580"/>
    </row>
    <row r="581" spans="1:30" x14ac:dyDescent="0.35">
      <c r="A581">
        <v>3402001</v>
      </c>
      <c r="B581" t="s">
        <v>739</v>
      </c>
      <c r="C581">
        <v>2240</v>
      </c>
      <c r="D581">
        <v>2240</v>
      </c>
      <c r="F581" t="s">
        <v>1317</v>
      </c>
      <c r="G581">
        <v>1124</v>
      </c>
      <c r="H581" t="s">
        <v>1317</v>
      </c>
      <c r="I581" t="s">
        <v>1317</v>
      </c>
      <c r="J581">
        <v>1124</v>
      </c>
      <c r="K581">
        <v>10023</v>
      </c>
      <c r="L581" t="s">
        <v>33</v>
      </c>
      <c r="M581" t="s">
        <v>41</v>
      </c>
      <c r="N581" t="s">
        <v>35</v>
      </c>
      <c r="O581" t="s">
        <v>35</v>
      </c>
      <c r="P581">
        <v>369</v>
      </c>
      <c r="Q581">
        <v>375</v>
      </c>
      <c r="R581" s="4">
        <f>(Table1[[#This Row],[ADM Counts]]-Table1[[#This Row],[ADM count (PEBT DB)]])/Table1[[#This Row],[ADM Counts]]</f>
        <v>-1.6260162601626018E-2</v>
      </c>
      <c r="S581">
        <v>376</v>
      </c>
      <c r="T581">
        <v>392</v>
      </c>
      <c r="U581" s="4">
        <f>(Table1[[#This Row],[2024 Highest Days Enrollment]]-Table1[[#This Row],[2023 Highest Days Enrollment]])/Table1[[#This Row],[2023 Highest Days Enrollment]]</f>
        <v>4.2553191489361701E-2</v>
      </c>
      <c r="V581">
        <v>80</v>
      </c>
      <c r="W581">
        <v>115</v>
      </c>
      <c r="X581" s="4">
        <f>(Table1[[#This Row],[2024 F &amp; R]]-Table1[[#This Row],[2023 F &amp; R]])/Table1[[#This Row],[2023 F &amp; R]]</f>
        <v>0.4375</v>
      </c>
      <c r="Y581">
        <v>77</v>
      </c>
      <c r="Z581" t="s">
        <v>61</v>
      </c>
      <c r="AA581" t="s">
        <v>37</v>
      </c>
      <c r="AB581" t="s">
        <v>35</v>
      </c>
      <c r="AD581"/>
    </row>
    <row r="582" spans="1:30" x14ac:dyDescent="0.35">
      <c r="A582">
        <v>2419004</v>
      </c>
      <c r="B582" t="s">
        <v>535</v>
      </c>
      <c r="C582">
        <v>2142</v>
      </c>
      <c r="D582">
        <v>2142</v>
      </c>
      <c r="F582" t="s">
        <v>1318</v>
      </c>
      <c r="G582">
        <v>738</v>
      </c>
      <c r="H582" t="s">
        <v>1319</v>
      </c>
      <c r="I582" t="s">
        <v>1318</v>
      </c>
      <c r="J582">
        <v>738</v>
      </c>
      <c r="K582">
        <v>10861</v>
      </c>
      <c r="L582" t="s">
        <v>33</v>
      </c>
      <c r="M582" t="s">
        <v>41</v>
      </c>
      <c r="N582" t="s">
        <v>46</v>
      </c>
      <c r="O582" t="s">
        <v>46</v>
      </c>
      <c r="P582">
        <v>370</v>
      </c>
      <c r="Q582">
        <v>372</v>
      </c>
      <c r="R582" s="4">
        <f>(Table1[[#This Row],[ADM Counts]]-Table1[[#This Row],[ADM count (PEBT DB)]])/Table1[[#This Row],[ADM Counts]]</f>
        <v>-5.4054054054054057E-3</v>
      </c>
      <c r="S582">
        <v>397</v>
      </c>
      <c r="T582">
        <v>374</v>
      </c>
      <c r="U582" s="4">
        <f>(Table1[[#This Row],[2024 Highest Days Enrollment]]-Table1[[#This Row],[2023 Highest Days Enrollment]])/Table1[[#This Row],[2023 Highest Days Enrollment]]</f>
        <v>-5.793450881612091E-2</v>
      </c>
      <c r="V582">
        <v>260.988</v>
      </c>
      <c r="W582">
        <v>245.86799999999999</v>
      </c>
      <c r="X582" s="4">
        <f>(Table1[[#This Row],[2024 F &amp; R]]-Table1[[#This Row],[2023 F &amp; R]])/Table1[[#This Row],[2023 F &amp; R]]</f>
        <v>-5.7933698101062137E-2</v>
      </c>
      <c r="Y582">
        <v>372</v>
      </c>
      <c r="Z582" t="s">
        <v>65</v>
      </c>
      <c r="AA582" t="s">
        <v>47</v>
      </c>
      <c r="AB582" t="s">
        <v>35</v>
      </c>
      <c r="AD582"/>
    </row>
    <row r="583" spans="1:30" x14ac:dyDescent="0.35">
      <c r="A583">
        <v>315002</v>
      </c>
      <c r="B583" t="s">
        <v>182</v>
      </c>
      <c r="C583">
        <v>1928</v>
      </c>
      <c r="D583">
        <v>1928</v>
      </c>
      <c r="F583" t="s">
        <v>1320</v>
      </c>
      <c r="G583">
        <v>4802</v>
      </c>
      <c r="H583" t="s">
        <v>1320</v>
      </c>
      <c r="I583" t="s">
        <v>1320</v>
      </c>
      <c r="J583">
        <v>4802</v>
      </c>
      <c r="K583">
        <v>15696</v>
      </c>
      <c r="L583" t="s">
        <v>33</v>
      </c>
      <c r="M583" t="s">
        <v>34</v>
      </c>
      <c r="N583" t="s">
        <v>35</v>
      </c>
      <c r="O583" t="s">
        <v>35</v>
      </c>
      <c r="P583">
        <v>370</v>
      </c>
      <c r="Q583">
        <v>371</v>
      </c>
      <c r="R583" s="4">
        <f>(Table1[[#This Row],[ADM Counts]]-Table1[[#This Row],[ADM count (PEBT DB)]])/Table1[[#This Row],[ADM Counts]]</f>
        <v>-2.7027027027027029E-3</v>
      </c>
      <c r="S583">
        <v>367</v>
      </c>
      <c r="T583">
        <v>340</v>
      </c>
      <c r="U583" s="4">
        <f>(Table1[[#This Row],[2024 Highest Days Enrollment]]-Table1[[#This Row],[2023 Highest Days Enrollment]])/Table1[[#This Row],[2023 Highest Days Enrollment]]</f>
        <v>-7.3569482288828342E-2</v>
      </c>
      <c r="V583">
        <v>76</v>
      </c>
      <c r="W583">
        <v>92</v>
      </c>
      <c r="X583" s="4">
        <f>(Table1[[#This Row],[2024 F &amp; R]]-Table1[[#This Row],[2023 F &amp; R]])/Table1[[#This Row],[2023 F &amp; R]]</f>
        <v>0.21052631578947367</v>
      </c>
      <c r="Y583">
        <v>86</v>
      </c>
      <c r="Z583" t="s">
        <v>97</v>
      </c>
      <c r="AA583" t="s">
        <v>37</v>
      </c>
      <c r="AB583" t="s">
        <v>35</v>
      </c>
      <c r="AD583"/>
    </row>
    <row r="584" spans="1:30" x14ac:dyDescent="0.35">
      <c r="A584">
        <v>323001</v>
      </c>
      <c r="B584" t="s">
        <v>571</v>
      </c>
      <c r="C584">
        <v>1922</v>
      </c>
      <c r="D584">
        <v>1922</v>
      </c>
      <c r="F584" t="s">
        <v>1321</v>
      </c>
      <c r="G584">
        <v>48</v>
      </c>
      <c r="H584" t="s">
        <v>1322</v>
      </c>
      <c r="I584" t="s">
        <v>1321</v>
      </c>
      <c r="J584">
        <v>48</v>
      </c>
      <c r="K584">
        <v>10309</v>
      </c>
      <c r="L584" t="s">
        <v>33</v>
      </c>
      <c r="M584" t="s">
        <v>41</v>
      </c>
      <c r="N584" t="s">
        <v>35</v>
      </c>
      <c r="O584" t="s">
        <v>35</v>
      </c>
      <c r="P584">
        <v>371</v>
      </c>
      <c r="Q584">
        <v>371</v>
      </c>
      <c r="R584" s="4">
        <f>(Table1[[#This Row],[ADM Counts]]-Table1[[#This Row],[ADM count (PEBT DB)]])/Table1[[#This Row],[ADM Counts]]</f>
        <v>0</v>
      </c>
      <c r="S584">
        <v>477</v>
      </c>
      <c r="T584">
        <v>402</v>
      </c>
      <c r="U584" s="4">
        <f>(Table1[[#This Row],[2024 Highest Days Enrollment]]-Table1[[#This Row],[2023 Highest Days Enrollment]])/Table1[[#This Row],[2023 Highest Days Enrollment]]</f>
        <v>-0.15723270440251572</v>
      </c>
      <c r="V584">
        <v>48</v>
      </c>
      <c r="W584">
        <v>83</v>
      </c>
      <c r="X584" s="4">
        <f>(Table1[[#This Row],[2024 F &amp; R]]-Table1[[#This Row],[2023 F &amp; R]])/Table1[[#This Row],[2023 F &amp; R]]</f>
        <v>0.72916666666666663</v>
      </c>
      <c r="Y584">
        <v>49</v>
      </c>
      <c r="Z584" t="s">
        <v>189</v>
      </c>
      <c r="AA584" t="s">
        <v>37</v>
      </c>
      <c r="AB584" t="s">
        <v>35</v>
      </c>
      <c r="AD584"/>
    </row>
    <row r="585" spans="1:30" x14ac:dyDescent="0.35">
      <c r="A585">
        <v>1408001</v>
      </c>
      <c r="B585" t="s">
        <v>187</v>
      </c>
      <c r="C585">
        <v>2024</v>
      </c>
      <c r="D585">
        <v>2024</v>
      </c>
      <c r="F585" t="s">
        <v>1323</v>
      </c>
      <c r="G585">
        <v>367</v>
      </c>
      <c r="H585" t="s">
        <v>1324</v>
      </c>
      <c r="I585" t="s">
        <v>1323</v>
      </c>
      <c r="J585">
        <v>367</v>
      </c>
      <c r="K585">
        <v>10109</v>
      </c>
      <c r="L585" t="s">
        <v>33</v>
      </c>
      <c r="M585" t="s">
        <v>41</v>
      </c>
      <c r="N585" t="s">
        <v>46</v>
      </c>
      <c r="O585" t="s">
        <v>46</v>
      </c>
      <c r="P585">
        <v>371</v>
      </c>
      <c r="Q585">
        <v>379</v>
      </c>
      <c r="R585" s="4">
        <f>(Table1[[#This Row],[ADM Counts]]-Table1[[#This Row],[ADM count (PEBT DB)]])/Table1[[#This Row],[ADM Counts]]</f>
        <v>-2.15633423180593E-2</v>
      </c>
      <c r="S585">
        <v>380</v>
      </c>
      <c r="T585">
        <v>410</v>
      </c>
      <c r="U585" s="4">
        <f>(Table1[[#This Row],[2024 Highest Days Enrollment]]-Table1[[#This Row],[2023 Highest Days Enrollment]])/Table1[[#This Row],[2023 Highest Days Enrollment]]</f>
        <v>7.8947368421052627E-2</v>
      </c>
      <c r="V585">
        <v>257.90600000000001</v>
      </c>
      <c r="W585">
        <v>285.89299999999997</v>
      </c>
      <c r="X585" s="4">
        <f>(Table1[[#This Row],[2024 F &amp; R]]-Table1[[#This Row],[2023 F &amp; R]])/Table1[[#This Row],[2023 F &amp; R]]</f>
        <v>0.10851628112568132</v>
      </c>
      <c r="Y585">
        <v>379</v>
      </c>
      <c r="Z585" t="s">
        <v>171</v>
      </c>
      <c r="AA585" t="s">
        <v>47</v>
      </c>
      <c r="AB585" t="s">
        <v>35</v>
      </c>
      <c r="AD585"/>
    </row>
    <row r="586" spans="1:30" x14ac:dyDescent="0.35">
      <c r="A586">
        <v>2616011</v>
      </c>
      <c r="B586" t="s">
        <v>357</v>
      </c>
      <c r="C586">
        <v>2180</v>
      </c>
      <c r="D586">
        <v>2180</v>
      </c>
      <c r="F586" t="s">
        <v>1325</v>
      </c>
      <c r="G586">
        <v>827</v>
      </c>
      <c r="H586" t="s">
        <v>1326</v>
      </c>
      <c r="I586" t="s">
        <v>1325</v>
      </c>
      <c r="J586">
        <v>827</v>
      </c>
      <c r="K586">
        <v>11005</v>
      </c>
      <c r="L586" t="s">
        <v>33</v>
      </c>
      <c r="M586" t="s">
        <v>41</v>
      </c>
      <c r="N586" t="s">
        <v>46</v>
      </c>
      <c r="O586" t="s">
        <v>46</v>
      </c>
      <c r="P586">
        <v>371</v>
      </c>
      <c r="Q586">
        <v>369</v>
      </c>
      <c r="R586" s="4">
        <f>(Table1[[#This Row],[ADM Counts]]-Table1[[#This Row],[ADM count (PEBT DB)]])/Table1[[#This Row],[ADM Counts]]</f>
        <v>5.3908355795148251E-3</v>
      </c>
      <c r="S586">
        <v>368</v>
      </c>
      <c r="T586">
        <v>378</v>
      </c>
      <c r="U586" s="4">
        <f>(Table1[[#This Row],[2024 Highest Days Enrollment]]-Table1[[#This Row],[2023 Highest Days Enrollment]])/Table1[[#This Row],[2023 Highest Days Enrollment]]</f>
        <v>2.717391304347826E-2</v>
      </c>
      <c r="V586">
        <v>237.47</v>
      </c>
      <c r="W586">
        <v>248.99600000000001</v>
      </c>
      <c r="X586" s="4">
        <f>(Table1[[#This Row],[2024 F &amp; R]]-Table1[[#This Row],[2023 F &amp; R]])/Table1[[#This Row],[2023 F &amp; R]]</f>
        <v>4.8536657261969977E-2</v>
      </c>
      <c r="Y586">
        <v>369</v>
      </c>
      <c r="Z586" t="s">
        <v>36</v>
      </c>
      <c r="AA586" t="s">
        <v>47</v>
      </c>
      <c r="AB586" t="s">
        <v>35</v>
      </c>
      <c r="AD586"/>
    </row>
    <row r="587" spans="1:30" x14ac:dyDescent="0.35">
      <c r="A587">
        <v>2607003</v>
      </c>
      <c r="B587" t="s">
        <v>380</v>
      </c>
      <c r="C587">
        <v>2183</v>
      </c>
      <c r="D587">
        <v>2183</v>
      </c>
      <c r="F587" t="s">
        <v>1327</v>
      </c>
      <c r="G587">
        <v>941</v>
      </c>
      <c r="H587" t="s">
        <v>1328</v>
      </c>
      <c r="I587" t="s">
        <v>1327</v>
      </c>
      <c r="J587">
        <v>941</v>
      </c>
      <c r="K587">
        <v>10956</v>
      </c>
      <c r="L587" t="s">
        <v>33</v>
      </c>
      <c r="M587" t="s">
        <v>41</v>
      </c>
      <c r="N587" t="s">
        <v>35</v>
      </c>
      <c r="O587" t="s">
        <v>35</v>
      </c>
      <c r="P587">
        <v>371</v>
      </c>
      <c r="Q587">
        <v>385</v>
      </c>
      <c r="R587" s="4">
        <f>(Table1[[#This Row],[ADM Counts]]-Table1[[#This Row],[ADM count (PEBT DB)]])/Table1[[#This Row],[ADM Counts]]</f>
        <v>-3.7735849056603772E-2</v>
      </c>
      <c r="S587">
        <v>363</v>
      </c>
      <c r="T587">
        <v>376</v>
      </c>
      <c r="U587" s="4">
        <f>(Table1[[#This Row],[2024 Highest Days Enrollment]]-Table1[[#This Row],[2023 Highest Days Enrollment]])/Table1[[#This Row],[2023 Highest Days Enrollment]]</f>
        <v>3.5812672176308541E-2</v>
      </c>
      <c r="V587">
        <v>109</v>
      </c>
      <c r="W587">
        <v>156</v>
      </c>
      <c r="X587" s="4">
        <f>(Table1[[#This Row],[2024 F &amp; R]]-Table1[[#This Row],[2023 F &amp; R]])/Table1[[#This Row],[2023 F &amp; R]]</f>
        <v>0.43119266055045874</v>
      </c>
      <c r="Y587">
        <v>94</v>
      </c>
      <c r="Z587" t="s">
        <v>65</v>
      </c>
      <c r="AA587" t="s">
        <v>37</v>
      </c>
      <c r="AB587" t="s">
        <v>35</v>
      </c>
      <c r="AD587"/>
    </row>
    <row r="588" spans="1:30" x14ac:dyDescent="0.35">
      <c r="A588">
        <v>3408001</v>
      </c>
      <c r="B588" t="s">
        <v>367</v>
      </c>
      <c r="C588">
        <v>2239</v>
      </c>
      <c r="D588">
        <v>2239</v>
      </c>
      <c r="F588" t="s">
        <v>1329</v>
      </c>
      <c r="G588">
        <v>1115</v>
      </c>
      <c r="H588" t="s">
        <v>1330</v>
      </c>
      <c r="I588" t="s">
        <v>1331</v>
      </c>
      <c r="J588">
        <v>1115</v>
      </c>
      <c r="K588">
        <v>11253</v>
      </c>
      <c r="L588" t="s">
        <v>33</v>
      </c>
      <c r="M588" t="s">
        <v>41</v>
      </c>
      <c r="N588" t="s">
        <v>46</v>
      </c>
      <c r="O588" t="s">
        <v>46</v>
      </c>
      <c r="P588">
        <v>371</v>
      </c>
      <c r="Q588">
        <v>392</v>
      </c>
      <c r="R588" s="4">
        <f>(Table1[[#This Row],[ADM Counts]]-Table1[[#This Row],[ADM count (PEBT DB)]])/Table1[[#This Row],[ADM Counts]]</f>
        <v>-5.6603773584905662E-2</v>
      </c>
      <c r="S588">
        <v>399</v>
      </c>
      <c r="T588">
        <v>375</v>
      </c>
      <c r="U588" s="4">
        <f>(Table1[[#This Row],[2024 Highest Days Enrollment]]-Table1[[#This Row],[2023 Highest Days Enrollment]])/Table1[[#This Row],[2023 Highest Days Enrollment]]</f>
        <v>-6.0150375939849621E-2</v>
      </c>
      <c r="V588">
        <v>262.702</v>
      </c>
      <c r="W588">
        <v>245.47499999999999</v>
      </c>
      <c r="X588" s="4">
        <f>(Table1[[#This Row],[2024 F &amp; R]]-Table1[[#This Row],[2023 F &amp; R]])/Table1[[#This Row],[2023 F &amp; R]]</f>
        <v>-6.5576204216184139E-2</v>
      </c>
      <c r="Y588">
        <v>392</v>
      </c>
      <c r="Z588" t="s">
        <v>153</v>
      </c>
      <c r="AA588" t="s">
        <v>47</v>
      </c>
      <c r="AB588" t="s">
        <v>35</v>
      </c>
      <c r="AD588"/>
    </row>
    <row r="589" spans="1:30" x14ac:dyDescent="0.35">
      <c r="A589">
        <v>2419004</v>
      </c>
      <c r="B589" t="s">
        <v>535</v>
      </c>
      <c r="C589">
        <v>2142</v>
      </c>
      <c r="D589">
        <v>2142</v>
      </c>
      <c r="F589" t="s">
        <v>1332</v>
      </c>
      <c r="G589">
        <v>3375</v>
      </c>
      <c r="H589" t="s">
        <v>1333</v>
      </c>
      <c r="I589" t="s">
        <v>1332</v>
      </c>
      <c r="J589">
        <v>3375</v>
      </c>
      <c r="K589">
        <v>12787</v>
      </c>
      <c r="L589" t="s">
        <v>33</v>
      </c>
      <c r="M589" t="s">
        <v>41</v>
      </c>
      <c r="N589" t="s">
        <v>46</v>
      </c>
      <c r="O589" t="s">
        <v>46</v>
      </c>
      <c r="P589">
        <v>371</v>
      </c>
      <c r="Q589">
        <v>392</v>
      </c>
      <c r="R589" s="4">
        <f>(Table1[[#This Row],[ADM Counts]]-Table1[[#This Row],[ADM count (PEBT DB)]])/Table1[[#This Row],[ADM Counts]]</f>
        <v>-5.6603773584905662E-2</v>
      </c>
      <c r="S589">
        <v>393</v>
      </c>
      <c r="T589">
        <v>440</v>
      </c>
      <c r="U589" s="4">
        <f>(Table1[[#This Row],[2024 Highest Days Enrollment]]-Table1[[#This Row],[2023 Highest Days Enrollment]])/Table1[[#This Row],[2023 Highest Days Enrollment]]</f>
        <v>0.11959287531806616</v>
      </c>
      <c r="V589">
        <v>258.358</v>
      </c>
      <c r="W589">
        <v>289.25599999999997</v>
      </c>
      <c r="X589" s="4">
        <f>(Table1[[#This Row],[2024 F &amp; R]]-Table1[[#This Row],[2023 F &amp; R]])/Table1[[#This Row],[2023 F &amp; R]]</f>
        <v>0.11959374201689116</v>
      </c>
      <c r="Y589">
        <v>392</v>
      </c>
      <c r="Z589" t="s">
        <v>65</v>
      </c>
      <c r="AA589" t="s">
        <v>47</v>
      </c>
      <c r="AB589" t="s">
        <v>35</v>
      </c>
      <c r="AD589"/>
    </row>
    <row r="590" spans="1:30" x14ac:dyDescent="0.35">
      <c r="A590">
        <v>2407001</v>
      </c>
      <c r="B590" t="s">
        <v>505</v>
      </c>
      <c r="C590">
        <v>2137</v>
      </c>
      <c r="D590">
        <v>2137</v>
      </c>
      <c r="F590" t="s">
        <v>1334</v>
      </c>
      <c r="G590">
        <v>776</v>
      </c>
      <c r="H590" t="s">
        <v>1335</v>
      </c>
      <c r="I590" t="s">
        <v>1334</v>
      </c>
      <c r="J590">
        <v>776</v>
      </c>
      <c r="K590">
        <v>15276</v>
      </c>
      <c r="L590" t="s">
        <v>33</v>
      </c>
      <c r="M590" t="s">
        <v>41</v>
      </c>
      <c r="N590" t="s">
        <v>46</v>
      </c>
      <c r="O590" t="s">
        <v>46</v>
      </c>
      <c r="P590">
        <v>372</v>
      </c>
      <c r="Q590">
        <v>374</v>
      </c>
      <c r="R590" s="4">
        <f>(Table1[[#This Row],[ADM Counts]]-Table1[[#This Row],[ADM count (PEBT DB)]])/Table1[[#This Row],[ADM Counts]]</f>
        <v>-5.3763440860215058E-3</v>
      </c>
      <c r="S590">
        <v>378</v>
      </c>
      <c r="T590">
        <v>376</v>
      </c>
      <c r="U590" s="4">
        <f>(Table1[[#This Row],[2024 Highest Days Enrollment]]-Table1[[#This Row],[2023 Highest Days Enrollment]])/Table1[[#This Row],[2023 Highest Days Enrollment]]</f>
        <v>-5.2910052910052907E-3</v>
      </c>
      <c r="V590">
        <v>278.69900000000001</v>
      </c>
      <c r="W590">
        <v>369.495</v>
      </c>
      <c r="X590" s="4">
        <f>(Table1[[#This Row],[2024 F &amp; R]]-Table1[[#This Row],[2023 F &amp; R]])/Table1[[#This Row],[2023 F &amp; R]]</f>
        <v>0.32578516607522806</v>
      </c>
      <c r="Y590">
        <v>374</v>
      </c>
      <c r="Z590" t="s">
        <v>65</v>
      </c>
      <c r="AA590" t="s">
        <v>47</v>
      </c>
      <c r="AB590" t="s">
        <v>35</v>
      </c>
      <c r="AD590"/>
    </row>
    <row r="591" spans="1:30" ht="29" x14ac:dyDescent="0.35">
      <c r="A591">
        <v>518001</v>
      </c>
      <c r="B591" t="s">
        <v>1336</v>
      </c>
      <c r="C591">
        <v>1946</v>
      </c>
      <c r="D591">
        <v>1946</v>
      </c>
      <c r="F591" t="s">
        <v>1337</v>
      </c>
      <c r="G591">
        <v>174</v>
      </c>
      <c r="H591" t="s">
        <v>1338</v>
      </c>
      <c r="I591" t="s">
        <v>1339</v>
      </c>
      <c r="J591">
        <v>174</v>
      </c>
      <c r="K591">
        <v>10330</v>
      </c>
      <c r="L591" t="s">
        <v>33</v>
      </c>
      <c r="M591" t="s">
        <v>41</v>
      </c>
      <c r="N591" t="s">
        <v>35</v>
      </c>
      <c r="O591" t="s">
        <v>46</v>
      </c>
      <c r="P591">
        <v>373</v>
      </c>
      <c r="Q591">
        <v>373</v>
      </c>
      <c r="R591" s="4">
        <f>(Table1[[#This Row],[ADM Counts]]-Table1[[#This Row],[ADM count (PEBT DB)]])/Table1[[#This Row],[ADM Counts]]</f>
        <v>0</v>
      </c>
      <c r="S591">
        <v>413</v>
      </c>
      <c r="T591">
        <v>397</v>
      </c>
      <c r="U591" s="4">
        <f>(Table1[[#This Row],[2024 Highest Days Enrollment]]-Table1[[#This Row],[2023 Highest Days Enrollment]])/Table1[[#This Row],[2023 Highest Days Enrollment]]</f>
        <v>-3.8740920096852302E-2</v>
      </c>
      <c r="V591">
        <v>234</v>
      </c>
      <c r="W591">
        <v>308.19099999999997</v>
      </c>
      <c r="X591" s="4">
        <f>(Table1[[#This Row],[2024 F &amp; R]]-Table1[[#This Row],[2023 F &amp; R]])/Table1[[#This Row],[2023 F &amp; R]]</f>
        <v>0.31705555555555542</v>
      </c>
      <c r="Y591">
        <v>190</v>
      </c>
      <c r="Z591" t="s">
        <v>82</v>
      </c>
      <c r="AA591" t="s">
        <v>37</v>
      </c>
      <c r="AB591" t="s">
        <v>35</v>
      </c>
      <c r="AC591" t="s">
        <v>1340</v>
      </c>
      <c r="AD591" s="5" t="s">
        <v>1341</v>
      </c>
    </row>
    <row r="592" spans="1:30" x14ac:dyDescent="0.35">
      <c r="A592">
        <v>1707001</v>
      </c>
      <c r="B592" t="s">
        <v>346</v>
      </c>
      <c r="C592">
        <v>2054</v>
      </c>
      <c r="D592">
        <v>2054</v>
      </c>
      <c r="F592" t="s">
        <v>1342</v>
      </c>
      <c r="G592">
        <v>435</v>
      </c>
      <c r="H592" t="s">
        <v>1343</v>
      </c>
      <c r="I592" t="s">
        <v>1342</v>
      </c>
      <c r="J592">
        <v>435</v>
      </c>
      <c r="K592">
        <v>10090</v>
      </c>
      <c r="L592" t="s">
        <v>33</v>
      </c>
      <c r="M592" t="s">
        <v>41</v>
      </c>
      <c r="N592" t="s">
        <v>46</v>
      </c>
      <c r="O592" t="s">
        <v>46</v>
      </c>
      <c r="P592">
        <v>373</v>
      </c>
      <c r="Q592">
        <v>390</v>
      </c>
      <c r="R592" s="4">
        <f>(Table1[[#This Row],[ADM Counts]]-Table1[[#This Row],[ADM count (PEBT DB)]])/Table1[[#This Row],[ADM Counts]]</f>
        <v>-4.5576407506702415E-2</v>
      </c>
      <c r="S592">
        <v>388</v>
      </c>
      <c r="T592">
        <v>402</v>
      </c>
      <c r="U592" s="4">
        <f>(Table1[[#This Row],[2024 Highest Days Enrollment]]-Table1[[#This Row],[2023 Highest Days Enrollment]])/Table1[[#This Row],[2023 Highest Days Enrollment]]</f>
        <v>3.608247422680412E-2</v>
      </c>
      <c r="V592">
        <v>267.17700000000002</v>
      </c>
      <c r="W592">
        <v>276.81700000000001</v>
      </c>
      <c r="X592" s="4">
        <f>(Table1[[#This Row],[2024 F &amp; R]]-Table1[[#This Row],[2023 F &amp; R]])/Table1[[#This Row],[2023 F &amp; R]]</f>
        <v>3.6080950081780937E-2</v>
      </c>
      <c r="Y592">
        <v>390</v>
      </c>
      <c r="Z592" t="s">
        <v>65</v>
      </c>
      <c r="AA592" t="s">
        <v>47</v>
      </c>
      <c r="AB592" t="s">
        <v>35</v>
      </c>
      <c r="AD592"/>
    </row>
    <row r="593" spans="1:30" x14ac:dyDescent="0.35">
      <c r="A593">
        <v>2112001</v>
      </c>
      <c r="B593" t="s">
        <v>58</v>
      </c>
      <c r="C593">
        <v>2097</v>
      </c>
      <c r="D593">
        <v>2097</v>
      </c>
      <c r="F593" t="s">
        <v>1344</v>
      </c>
      <c r="G593">
        <v>611</v>
      </c>
      <c r="H593" t="s">
        <v>1345</v>
      </c>
      <c r="I593" t="s">
        <v>1344</v>
      </c>
      <c r="J593">
        <v>611</v>
      </c>
      <c r="K593">
        <v>10724</v>
      </c>
      <c r="L593" t="s">
        <v>33</v>
      </c>
      <c r="M593" t="s">
        <v>41</v>
      </c>
      <c r="N593" t="s">
        <v>46</v>
      </c>
      <c r="O593" t="s">
        <v>46</v>
      </c>
      <c r="P593">
        <v>373</v>
      </c>
      <c r="Q593">
        <v>386</v>
      </c>
      <c r="R593" s="4">
        <f>(Table1[[#This Row],[ADM Counts]]-Table1[[#This Row],[ADM count (PEBT DB)]])/Table1[[#This Row],[ADM Counts]]</f>
        <v>-3.4852546916890083E-2</v>
      </c>
      <c r="S593">
        <v>385</v>
      </c>
      <c r="T593">
        <v>340</v>
      </c>
      <c r="U593" s="4">
        <f>(Table1[[#This Row],[2024 Highest Days Enrollment]]-Table1[[#This Row],[2023 Highest Days Enrollment]])/Table1[[#This Row],[2023 Highest Days Enrollment]]</f>
        <v>-0.11688311688311688</v>
      </c>
      <c r="V593">
        <v>269.30799999999999</v>
      </c>
      <c r="W593">
        <v>308.38</v>
      </c>
      <c r="X593" s="4">
        <f>(Table1[[#This Row],[2024 F &amp; R]]-Table1[[#This Row],[2023 F &amp; R]])/Table1[[#This Row],[2023 F &amp; R]]</f>
        <v>0.145082953347097</v>
      </c>
      <c r="Y593">
        <v>386</v>
      </c>
      <c r="Z593" t="s">
        <v>42</v>
      </c>
      <c r="AA593" t="s">
        <v>47</v>
      </c>
      <c r="AB593" t="s">
        <v>35</v>
      </c>
      <c r="AD593"/>
    </row>
    <row r="594" spans="1:30" x14ac:dyDescent="0.35">
      <c r="A594">
        <v>2419004</v>
      </c>
      <c r="B594" t="s">
        <v>535</v>
      </c>
      <c r="C594">
        <v>2142</v>
      </c>
      <c r="D594">
        <v>2142</v>
      </c>
      <c r="F594" t="s">
        <v>1346</v>
      </c>
      <c r="G594">
        <v>763</v>
      </c>
      <c r="H594" t="s">
        <v>923</v>
      </c>
      <c r="I594" t="s">
        <v>1346</v>
      </c>
      <c r="J594">
        <v>763</v>
      </c>
      <c r="K594">
        <v>10887</v>
      </c>
      <c r="L594" t="s">
        <v>33</v>
      </c>
      <c r="M594" t="s">
        <v>41</v>
      </c>
      <c r="N594" t="s">
        <v>46</v>
      </c>
      <c r="O594" t="s">
        <v>46</v>
      </c>
      <c r="P594">
        <v>373</v>
      </c>
      <c r="Q594">
        <v>396</v>
      </c>
      <c r="R594" s="4">
        <f>(Table1[[#This Row],[ADM Counts]]-Table1[[#This Row],[ADM count (PEBT DB)]])/Table1[[#This Row],[ADM Counts]]</f>
        <v>-6.1662198391420911E-2</v>
      </c>
      <c r="S594">
        <v>393</v>
      </c>
      <c r="T594">
        <v>370</v>
      </c>
      <c r="U594" s="4">
        <f>(Table1[[#This Row],[2024 Highest Days Enrollment]]-Table1[[#This Row],[2023 Highest Days Enrollment]])/Table1[[#This Row],[2023 Highest Days Enrollment]]</f>
        <v>-5.8524173027989825E-2</v>
      </c>
      <c r="V594">
        <v>258.358</v>
      </c>
      <c r="W594">
        <v>243.238</v>
      </c>
      <c r="X594" s="4">
        <f>(Table1[[#This Row],[2024 F &amp; R]]-Table1[[#This Row],[2023 F &amp; R]])/Table1[[#This Row],[2023 F &amp; R]]</f>
        <v>-5.8523444213068702E-2</v>
      </c>
      <c r="Y594">
        <v>396</v>
      </c>
      <c r="Z594" t="s">
        <v>65</v>
      </c>
      <c r="AA594" t="s">
        <v>47</v>
      </c>
      <c r="AB594" t="s">
        <v>35</v>
      </c>
      <c r="AD594"/>
    </row>
    <row r="595" spans="1:30" x14ac:dyDescent="0.35">
      <c r="A595">
        <v>3408001</v>
      </c>
      <c r="B595" t="s">
        <v>367</v>
      </c>
      <c r="C595">
        <v>2239</v>
      </c>
      <c r="D595">
        <v>2239</v>
      </c>
      <c r="F595" t="s">
        <v>1347</v>
      </c>
      <c r="G595">
        <v>1110</v>
      </c>
      <c r="H595" t="s">
        <v>1348</v>
      </c>
      <c r="I595" t="s">
        <v>1347</v>
      </c>
      <c r="J595">
        <v>1110</v>
      </c>
      <c r="K595">
        <v>11259</v>
      </c>
      <c r="L595" t="s">
        <v>33</v>
      </c>
      <c r="M595" t="s">
        <v>41</v>
      </c>
      <c r="N595" t="s">
        <v>35</v>
      </c>
      <c r="O595" t="s">
        <v>46</v>
      </c>
      <c r="P595">
        <v>373</v>
      </c>
      <c r="Q595">
        <v>378</v>
      </c>
      <c r="R595" s="4">
        <f>(Table1[[#This Row],[ADM Counts]]-Table1[[#This Row],[ADM count (PEBT DB)]])/Table1[[#This Row],[ADM Counts]]</f>
        <v>-1.3404825737265416E-2</v>
      </c>
      <c r="S595">
        <v>385</v>
      </c>
      <c r="T595">
        <v>373</v>
      </c>
      <c r="U595" s="4">
        <f>(Table1[[#This Row],[2024 Highest Days Enrollment]]-Table1[[#This Row],[2023 Highest Days Enrollment]])/Table1[[#This Row],[2023 Highest Days Enrollment]]</f>
        <v>-3.1168831168831169E-2</v>
      </c>
      <c r="V595">
        <v>108</v>
      </c>
      <c r="W595">
        <v>244.166</v>
      </c>
      <c r="X595" s="4">
        <f>(Table1[[#This Row],[2024 F &amp; R]]-Table1[[#This Row],[2023 F &amp; R]])/Table1[[#This Row],[2023 F &amp; R]]</f>
        <v>1.2607962962962962</v>
      </c>
      <c r="Y595">
        <v>133</v>
      </c>
      <c r="Z595" t="s">
        <v>42</v>
      </c>
      <c r="AA595" t="s">
        <v>37</v>
      </c>
      <c r="AB595" t="s">
        <v>35</v>
      </c>
      <c r="AD595"/>
    </row>
    <row r="596" spans="1:30" x14ac:dyDescent="0.35">
      <c r="A596">
        <v>3406001</v>
      </c>
      <c r="B596" t="s">
        <v>524</v>
      </c>
      <c r="C596">
        <v>2241</v>
      </c>
      <c r="D596">
        <v>2241</v>
      </c>
      <c r="F596" t="s">
        <v>1349</v>
      </c>
      <c r="G596">
        <v>1128</v>
      </c>
      <c r="H596" t="s">
        <v>1350</v>
      </c>
      <c r="I596" t="s">
        <v>1349</v>
      </c>
      <c r="J596">
        <v>1128</v>
      </c>
      <c r="K596">
        <v>11233</v>
      </c>
      <c r="L596" t="s">
        <v>33</v>
      </c>
      <c r="M596" t="s">
        <v>41</v>
      </c>
      <c r="N596" t="s">
        <v>46</v>
      </c>
      <c r="O596" t="s">
        <v>46</v>
      </c>
      <c r="P596">
        <v>373</v>
      </c>
      <c r="Q596">
        <v>373</v>
      </c>
      <c r="R596" s="4">
        <f>(Table1[[#This Row],[ADM Counts]]-Table1[[#This Row],[ADM count (PEBT DB)]])/Table1[[#This Row],[ADM Counts]]</f>
        <v>0</v>
      </c>
      <c r="S596">
        <v>398</v>
      </c>
      <c r="T596">
        <v>376</v>
      </c>
      <c r="U596" s="4">
        <f>(Table1[[#This Row],[2024 Highest Days Enrollment]]-Table1[[#This Row],[2023 Highest Days Enrollment]])/Table1[[#This Row],[2023 Highest Days Enrollment]]</f>
        <v>-5.5276381909547742E-2</v>
      </c>
      <c r="V596">
        <v>345.464</v>
      </c>
      <c r="W596">
        <v>304.52199999999999</v>
      </c>
      <c r="X596" s="4">
        <f>(Table1[[#This Row],[2024 F &amp; R]]-Table1[[#This Row],[2023 F &amp; R]])/Table1[[#This Row],[2023 F &amp; R]]</f>
        <v>-0.11851307227381147</v>
      </c>
      <c r="Y596">
        <v>373</v>
      </c>
      <c r="Z596" t="s">
        <v>764</v>
      </c>
      <c r="AA596" t="s">
        <v>47</v>
      </c>
      <c r="AB596" t="s">
        <v>35</v>
      </c>
      <c r="AD596"/>
    </row>
    <row r="597" spans="1:30" x14ac:dyDescent="0.35">
      <c r="A597">
        <v>2019007</v>
      </c>
      <c r="B597" t="s">
        <v>109</v>
      </c>
      <c r="C597">
        <v>2083</v>
      </c>
      <c r="D597">
        <v>2083</v>
      </c>
      <c r="F597" t="s">
        <v>1351</v>
      </c>
      <c r="G597">
        <v>5059</v>
      </c>
      <c r="H597" t="s">
        <v>1352</v>
      </c>
      <c r="I597" t="s">
        <v>1351</v>
      </c>
      <c r="J597">
        <v>5059</v>
      </c>
      <c r="K597">
        <v>15105</v>
      </c>
      <c r="L597" t="s">
        <v>33</v>
      </c>
      <c r="M597" t="s">
        <v>41</v>
      </c>
      <c r="N597" t="s">
        <v>46</v>
      </c>
      <c r="O597" t="s">
        <v>46</v>
      </c>
      <c r="P597">
        <v>373</v>
      </c>
      <c r="Q597">
        <v>373</v>
      </c>
      <c r="R597" s="4">
        <f>(Table1[[#This Row],[ADM Counts]]-Table1[[#This Row],[ADM count (PEBT DB)]])/Table1[[#This Row],[ADM Counts]]</f>
        <v>0</v>
      </c>
      <c r="S597">
        <v>383</v>
      </c>
      <c r="T597">
        <v>385</v>
      </c>
      <c r="U597" s="4">
        <f>(Table1[[#This Row],[2024 Highest Days Enrollment]]-Table1[[#This Row],[2023 Highest Days Enrollment]])/Table1[[#This Row],[2023 Highest Days Enrollment]]</f>
        <v>5.2219321148825066E-3</v>
      </c>
      <c r="V597">
        <v>356.34300000000002</v>
      </c>
      <c r="W597">
        <v>361</v>
      </c>
      <c r="X597" s="4">
        <f>(Table1[[#This Row],[2024 F &amp; R]]-Table1[[#This Row],[2023 F &amp; R]])/Table1[[#This Row],[2023 F &amp; R]]</f>
        <v>1.3068869039099918E-2</v>
      </c>
      <c r="Y597">
        <v>373</v>
      </c>
      <c r="Z597" t="s">
        <v>65</v>
      </c>
      <c r="AA597" t="s">
        <v>47</v>
      </c>
      <c r="AB597" t="s">
        <v>35</v>
      </c>
      <c r="AD597"/>
    </row>
    <row r="598" spans="1:30" x14ac:dyDescent="0.35">
      <c r="A598">
        <v>2618002</v>
      </c>
      <c r="B598" t="s">
        <v>437</v>
      </c>
      <c r="C598">
        <v>2182</v>
      </c>
      <c r="D598">
        <v>2182</v>
      </c>
      <c r="F598" t="s">
        <v>1353</v>
      </c>
      <c r="G598">
        <v>951</v>
      </c>
      <c r="H598" t="s">
        <v>1354</v>
      </c>
      <c r="I598" t="s">
        <v>1353</v>
      </c>
      <c r="J598">
        <v>951</v>
      </c>
      <c r="K598">
        <v>11084</v>
      </c>
      <c r="L598" t="s">
        <v>33</v>
      </c>
      <c r="M598" t="s">
        <v>41</v>
      </c>
      <c r="N598" t="s">
        <v>46</v>
      </c>
      <c r="O598" t="s">
        <v>46</v>
      </c>
      <c r="P598">
        <v>374</v>
      </c>
      <c r="Q598">
        <v>371</v>
      </c>
      <c r="R598" s="4">
        <f>(Table1[[#This Row],[ADM Counts]]-Table1[[#This Row],[ADM count (PEBT DB)]])/Table1[[#This Row],[ADM Counts]]</f>
        <v>8.0213903743315516E-3</v>
      </c>
      <c r="S598">
        <v>365</v>
      </c>
      <c r="T598">
        <v>360</v>
      </c>
      <c r="U598" s="4">
        <f>(Table1[[#This Row],[2024 Highest Days Enrollment]]-Table1[[#This Row],[2023 Highest Days Enrollment]])/Table1[[#This Row],[2023 Highest Days Enrollment]]</f>
        <v>-1.3698630136986301E-2</v>
      </c>
      <c r="V598">
        <v>239.51300000000001</v>
      </c>
      <c r="W598">
        <v>256.24799999999999</v>
      </c>
      <c r="X598" s="4">
        <f>(Table1[[#This Row],[2024 F &amp; R]]-Table1[[#This Row],[2023 F &amp; R]])/Table1[[#This Row],[2023 F &amp; R]]</f>
        <v>6.9870946462196146E-2</v>
      </c>
      <c r="Y598">
        <v>371</v>
      </c>
      <c r="Z598" t="s">
        <v>65</v>
      </c>
      <c r="AA598" t="s">
        <v>47</v>
      </c>
      <c r="AB598" t="s">
        <v>35</v>
      </c>
      <c r="AD598"/>
    </row>
    <row r="599" spans="1:30" x14ac:dyDescent="0.35">
      <c r="A599">
        <v>2006003</v>
      </c>
      <c r="B599" t="s">
        <v>190</v>
      </c>
      <c r="C599">
        <v>2084</v>
      </c>
      <c r="D599">
        <v>2084</v>
      </c>
      <c r="F599" t="s">
        <v>1355</v>
      </c>
      <c r="G599">
        <v>567</v>
      </c>
      <c r="H599" t="s">
        <v>1356</v>
      </c>
      <c r="I599" t="s">
        <v>1355</v>
      </c>
      <c r="J599">
        <v>567</v>
      </c>
      <c r="K599">
        <v>10651</v>
      </c>
      <c r="L599" t="s">
        <v>33</v>
      </c>
      <c r="M599" t="s">
        <v>41</v>
      </c>
      <c r="N599" t="s">
        <v>35</v>
      </c>
      <c r="O599" t="s">
        <v>35</v>
      </c>
      <c r="P599">
        <v>375</v>
      </c>
      <c r="Q599">
        <v>375</v>
      </c>
      <c r="R599" s="4">
        <f>(Table1[[#This Row],[ADM Counts]]-Table1[[#This Row],[ADM count (PEBT DB)]])/Table1[[#This Row],[ADM Counts]]</f>
        <v>0</v>
      </c>
      <c r="S599">
        <v>384</v>
      </c>
      <c r="T599">
        <v>363</v>
      </c>
      <c r="U599" s="4">
        <f>(Table1[[#This Row],[2024 Highest Days Enrollment]]-Table1[[#This Row],[2023 Highest Days Enrollment]])/Table1[[#This Row],[2023 Highest Days Enrollment]]</f>
        <v>-5.46875E-2</v>
      </c>
      <c r="V599">
        <v>159</v>
      </c>
      <c r="W599">
        <v>184</v>
      </c>
      <c r="X599" s="4">
        <f>(Table1[[#This Row],[2024 F &amp; R]]-Table1[[#This Row],[2023 F &amp; R]])/Table1[[#This Row],[2023 F &amp; R]]</f>
        <v>0.15723270440251572</v>
      </c>
      <c r="Y599">
        <v>159</v>
      </c>
      <c r="Z599" t="s">
        <v>61</v>
      </c>
      <c r="AA599" t="s">
        <v>37</v>
      </c>
      <c r="AB599" t="s">
        <v>35</v>
      </c>
      <c r="AD599"/>
    </row>
    <row r="600" spans="1:30" x14ac:dyDescent="0.35">
      <c r="A600">
        <v>3406001</v>
      </c>
      <c r="B600" t="s">
        <v>524</v>
      </c>
      <c r="C600">
        <v>2241</v>
      </c>
      <c r="D600">
        <v>2241</v>
      </c>
      <c r="F600" t="s">
        <v>1357</v>
      </c>
      <c r="G600">
        <v>1133</v>
      </c>
      <c r="H600" t="s">
        <v>1358</v>
      </c>
      <c r="I600" t="s">
        <v>1357</v>
      </c>
      <c r="J600">
        <v>1133</v>
      </c>
      <c r="K600">
        <v>11238</v>
      </c>
      <c r="L600" t="s">
        <v>33</v>
      </c>
      <c r="M600" t="s">
        <v>41</v>
      </c>
      <c r="N600" t="s">
        <v>46</v>
      </c>
      <c r="O600" t="s">
        <v>46</v>
      </c>
      <c r="P600">
        <v>375</v>
      </c>
      <c r="Q600">
        <v>380</v>
      </c>
      <c r="R600" s="4">
        <f>(Table1[[#This Row],[ADM Counts]]-Table1[[#This Row],[ADM count (PEBT DB)]])/Table1[[#This Row],[ADM Counts]]</f>
        <v>-1.3333333333333334E-2</v>
      </c>
      <c r="S600">
        <v>378</v>
      </c>
      <c r="T600">
        <v>388</v>
      </c>
      <c r="U600" s="4">
        <f>(Table1[[#This Row],[2024 Highest Days Enrollment]]-Table1[[#This Row],[2023 Highest Days Enrollment]])/Table1[[#This Row],[2023 Highest Days Enrollment]]</f>
        <v>2.6455026455026454E-2</v>
      </c>
      <c r="V600">
        <v>328.10399999999998</v>
      </c>
      <c r="W600">
        <v>314.24099999999999</v>
      </c>
      <c r="X600" s="4">
        <f>(Table1[[#This Row],[2024 F &amp; R]]-Table1[[#This Row],[2023 F &amp; R]])/Table1[[#This Row],[2023 F &amp; R]]</f>
        <v>-4.2251846975349283E-2</v>
      </c>
      <c r="Y600">
        <v>380</v>
      </c>
      <c r="Z600" t="s">
        <v>69</v>
      </c>
      <c r="AA600" t="s">
        <v>47</v>
      </c>
      <c r="AB600" t="s">
        <v>35</v>
      </c>
      <c r="AD600"/>
    </row>
    <row r="601" spans="1:30" x14ac:dyDescent="0.35">
      <c r="A601">
        <v>1720001</v>
      </c>
      <c r="B601" t="s">
        <v>122</v>
      </c>
      <c r="C601">
        <v>2055</v>
      </c>
      <c r="D601">
        <v>2055</v>
      </c>
      <c r="F601" t="s">
        <v>1359</v>
      </c>
      <c r="G601">
        <v>443</v>
      </c>
      <c r="H601" t="s">
        <v>1360</v>
      </c>
      <c r="I601" t="s">
        <v>1359</v>
      </c>
      <c r="J601">
        <v>443</v>
      </c>
      <c r="K601">
        <v>10538</v>
      </c>
      <c r="L601" t="s">
        <v>33</v>
      </c>
      <c r="M601" t="s">
        <v>41</v>
      </c>
      <c r="N601" t="s">
        <v>46</v>
      </c>
      <c r="O601" t="s">
        <v>46</v>
      </c>
      <c r="P601">
        <v>376</v>
      </c>
      <c r="Q601">
        <v>313</v>
      </c>
      <c r="R601" s="4">
        <f>(Table1[[#This Row],[ADM Counts]]-Table1[[#This Row],[ADM count (PEBT DB)]])/Table1[[#This Row],[ADM Counts]]</f>
        <v>0.16755319148936171</v>
      </c>
      <c r="S601">
        <v>307</v>
      </c>
      <c r="T601">
        <v>388</v>
      </c>
      <c r="U601" s="4">
        <f>(Table1[[#This Row],[2024 Highest Days Enrollment]]-Table1[[#This Row],[2023 Highest Days Enrollment]])/Table1[[#This Row],[2023 Highest Days Enrollment]]</f>
        <v>0.26384364820846906</v>
      </c>
      <c r="V601">
        <v>234.732</v>
      </c>
      <c r="W601">
        <v>296.66500000000002</v>
      </c>
      <c r="X601" s="4">
        <f>(Table1[[#This Row],[2024 F &amp; R]]-Table1[[#This Row],[2023 F &amp; R]])/Table1[[#This Row],[2023 F &amp; R]]</f>
        <v>0.26384557708365292</v>
      </c>
      <c r="Y601">
        <v>313</v>
      </c>
      <c r="Z601" t="s">
        <v>65</v>
      </c>
      <c r="AA601" t="s">
        <v>47</v>
      </c>
      <c r="AB601" t="s">
        <v>35</v>
      </c>
      <c r="AD601"/>
    </row>
    <row r="602" spans="1:30" x14ac:dyDescent="0.35">
      <c r="A602">
        <v>2112001</v>
      </c>
      <c r="B602" t="s">
        <v>58</v>
      </c>
      <c r="C602">
        <v>2097</v>
      </c>
      <c r="D602">
        <v>2097</v>
      </c>
      <c r="F602" t="s">
        <v>1361</v>
      </c>
      <c r="G602">
        <v>625</v>
      </c>
      <c r="H602" t="s">
        <v>1362</v>
      </c>
      <c r="I602" t="s">
        <v>1361</v>
      </c>
      <c r="J602">
        <v>625</v>
      </c>
      <c r="K602">
        <v>10731</v>
      </c>
      <c r="L602" t="s">
        <v>33</v>
      </c>
      <c r="M602" t="s">
        <v>41</v>
      </c>
      <c r="N602" t="s">
        <v>46</v>
      </c>
      <c r="O602" t="s">
        <v>46</v>
      </c>
      <c r="P602">
        <v>376</v>
      </c>
      <c r="Q602">
        <v>386</v>
      </c>
      <c r="R602" s="4">
        <f>(Table1[[#This Row],[ADM Counts]]-Table1[[#This Row],[ADM count (PEBT DB)]])/Table1[[#This Row],[ADM Counts]]</f>
        <v>-2.6595744680851064E-2</v>
      </c>
      <c r="S602">
        <v>386</v>
      </c>
      <c r="T602">
        <v>371</v>
      </c>
      <c r="U602" s="4">
        <f>(Table1[[#This Row],[2024 Highest Days Enrollment]]-Table1[[#This Row],[2023 Highest Days Enrollment]])/Table1[[#This Row],[2023 Highest Days Enrollment]]</f>
        <v>-3.8860103626943004E-2</v>
      </c>
      <c r="V602">
        <v>270.00700000000001</v>
      </c>
      <c r="W602">
        <v>336.49700000000001</v>
      </c>
      <c r="X602" s="4">
        <f>(Table1[[#This Row],[2024 F &amp; R]]-Table1[[#This Row],[2023 F &amp; R]])/Table1[[#This Row],[2023 F &amp; R]]</f>
        <v>0.24625287492546494</v>
      </c>
      <c r="Y602">
        <v>386</v>
      </c>
      <c r="Z602" t="s">
        <v>189</v>
      </c>
      <c r="AA602" t="s">
        <v>47</v>
      </c>
      <c r="AB602" t="s">
        <v>35</v>
      </c>
      <c r="AD602"/>
    </row>
    <row r="603" spans="1:30" x14ac:dyDescent="0.35">
      <c r="A603">
        <v>2219004</v>
      </c>
      <c r="B603" t="s">
        <v>453</v>
      </c>
      <c r="C603">
        <v>2102</v>
      </c>
      <c r="D603">
        <v>2102</v>
      </c>
      <c r="F603" t="s">
        <v>1363</v>
      </c>
      <c r="G603">
        <v>668</v>
      </c>
      <c r="H603" t="s">
        <v>1364</v>
      </c>
      <c r="I603" t="s">
        <v>1363</v>
      </c>
      <c r="J603">
        <v>668</v>
      </c>
      <c r="K603">
        <v>10783</v>
      </c>
      <c r="L603" t="s">
        <v>33</v>
      </c>
      <c r="M603" t="s">
        <v>41</v>
      </c>
      <c r="N603" t="s">
        <v>46</v>
      </c>
      <c r="O603" t="s">
        <v>46</v>
      </c>
      <c r="P603">
        <v>376</v>
      </c>
      <c r="Q603">
        <v>383</v>
      </c>
      <c r="R603" s="4">
        <f>(Table1[[#This Row],[ADM Counts]]-Table1[[#This Row],[ADM count (PEBT DB)]])/Table1[[#This Row],[ADM Counts]]</f>
        <v>-1.8617021276595744E-2</v>
      </c>
      <c r="S603">
        <v>383</v>
      </c>
      <c r="T603">
        <v>386</v>
      </c>
      <c r="U603" s="4">
        <f>(Table1[[#This Row],[2024 Highest Days Enrollment]]-Table1[[#This Row],[2023 Highest Days Enrollment]])/Table1[[#This Row],[2023 Highest Days Enrollment]]</f>
        <v>7.832898172323759E-3</v>
      </c>
      <c r="V603">
        <v>259.63600000000002</v>
      </c>
      <c r="W603">
        <v>286.99099999999999</v>
      </c>
      <c r="X603" s="4">
        <f>(Table1[[#This Row],[2024 F &amp; R]]-Table1[[#This Row],[2023 F &amp; R]])/Table1[[#This Row],[2023 F &amp; R]]</f>
        <v>0.10535904111910505</v>
      </c>
      <c r="Y603">
        <v>383</v>
      </c>
      <c r="Z603" t="s">
        <v>214</v>
      </c>
      <c r="AA603" t="s">
        <v>47</v>
      </c>
      <c r="AB603" t="s">
        <v>35</v>
      </c>
      <c r="AD603"/>
    </row>
    <row r="604" spans="1:30" x14ac:dyDescent="0.35">
      <c r="A604">
        <v>2604001</v>
      </c>
      <c r="B604" t="s">
        <v>373</v>
      </c>
      <c r="C604">
        <v>2187</v>
      </c>
      <c r="D604">
        <v>2187</v>
      </c>
      <c r="F604" t="s">
        <v>1365</v>
      </c>
      <c r="G604">
        <v>978</v>
      </c>
      <c r="H604" t="s">
        <v>1366</v>
      </c>
      <c r="I604" t="s">
        <v>1365</v>
      </c>
      <c r="J604">
        <v>978</v>
      </c>
      <c r="K604">
        <v>10945</v>
      </c>
      <c r="L604" t="s">
        <v>33</v>
      </c>
      <c r="M604" t="s">
        <v>41</v>
      </c>
      <c r="N604" t="s">
        <v>46</v>
      </c>
      <c r="O604" t="s">
        <v>46</v>
      </c>
      <c r="P604">
        <v>377</v>
      </c>
      <c r="Q604">
        <v>384</v>
      </c>
      <c r="R604" s="4">
        <f>(Table1[[#This Row],[ADM Counts]]-Table1[[#This Row],[ADM count (PEBT DB)]])/Table1[[#This Row],[ADM Counts]]</f>
        <v>-1.8567639257294429E-2</v>
      </c>
      <c r="S604">
        <v>381</v>
      </c>
      <c r="T604">
        <v>387</v>
      </c>
      <c r="U604" s="4">
        <f>(Table1[[#This Row],[2024 Highest Days Enrollment]]-Table1[[#This Row],[2023 Highest Days Enrollment]])/Table1[[#This Row],[2023 Highest Days Enrollment]]</f>
        <v>1.5748031496062992E-2</v>
      </c>
      <c r="V604">
        <v>289.255</v>
      </c>
      <c r="W604">
        <v>293.81</v>
      </c>
      <c r="X604" s="4">
        <f>(Table1[[#This Row],[2024 F &amp; R]]-Table1[[#This Row],[2023 F &amp; R]])/Table1[[#This Row],[2023 F &amp; R]]</f>
        <v>1.5747350953311118E-2</v>
      </c>
      <c r="Y604">
        <v>384</v>
      </c>
      <c r="Z604" t="s">
        <v>65</v>
      </c>
      <c r="AA604" t="s">
        <v>47</v>
      </c>
      <c r="AB604" t="s">
        <v>35</v>
      </c>
      <c r="AD604"/>
    </row>
    <row r="605" spans="1:30" x14ac:dyDescent="0.35">
      <c r="A605">
        <v>1811002</v>
      </c>
      <c r="B605" t="s">
        <v>51</v>
      </c>
      <c r="C605">
        <v>2057</v>
      </c>
      <c r="D605">
        <v>2057</v>
      </c>
      <c r="F605" t="s">
        <v>1367</v>
      </c>
      <c r="G605">
        <v>480</v>
      </c>
      <c r="H605" t="s">
        <v>1368</v>
      </c>
      <c r="I605" t="s">
        <v>1367</v>
      </c>
      <c r="J605">
        <v>480</v>
      </c>
      <c r="K605">
        <v>10554</v>
      </c>
      <c r="L605" t="s">
        <v>33</v>
      </c>
      <c r="M605" t="s">
        <v>41</v>
      </c>
      <c r="N605" t="s">
        <v>46</v>
      </c>
      <c r="O605" t="s">
        <v>46</v>
      </c>
      <c r="P605">
        <v>378</v>
      </c>
      <c r="Q605">
        <v>406</v>
      </c>
      <c r="R605" s="4">
        <f>(Table1[[#This Row],[ADM Counts]]-Table1[[#This Row],[ADM count (PEBT DB)]])/Table1[[#This Row],[ADM Counts]]</f>
        <v>-7.407407407407407E-2</v>
      </c>
      <c r="S605">
        <v>401</v>
      </c>
      <c r="T605">
        <v>389</v>
      </c>
      <c r="U605" s="4">
        <f>(Table1[[#This Row],[2024 Highest Days Enrollment]]-Table1[[#This Row],[2023 Highest Days Enrollment]])/Table1[[#This Row],[2023 Highest Days Enrollment]]</f>
        <v>-2.9925187032418952E-2</v>
      </c>
      <c r="V605">
        <v>294.89499999999998</v>
      </c>
      <c r="W605">
        <v>292.52800000000002</v>
      </c>
      <c r="X605" s="4">
        <f>(Table1[[#This Row],[2024 F &amp; R]]-Table1[[#This Row],[2023 F &amp; R]])/Table1[[#This Row],[2023 F &amp; R]]</f>
        <v>-8.0265857339051599E-3</v>
      </c>
      <c r="Y605">
        <v>406</v>
      </c>
      <c r="Z605" t="s">
        <v>214</v>
      </c>
      <c r="AA605" t="s">
        <v>47</v>
      </c>
      <c r="AB605" t="s">
        <v>35</v>
      </c>
      <c r="AD605"/>
    </row>
    <row r="606" spans="1:30" x14ac:dyDescent="0.35">
      <c r="A606">
        <v>2419006</v>
      </c>
      <c r="B606" t="s">
        <v>294</v>
      </c>
      <c r="C606">
        <v>2138</v>
      </c>
      <c r="D606">
        <v>2138</v>
      </c>
      <c r="F606" t="s">
        <v>1369</v>
      </c>
      <c r="G606">
        <v>716</v>
      </c>
      <c r="H606" t="s">
        <v>1370</v>
      </c>
      <c r="I606" t="s">
        <v>1369</v>
      </c>
      <c r="J606">
        <v>716</v>
      </c>
      <c r="K606">
        <v>10901</v>
      </c>
      <c r="L606" t="s">
        <v>33</v>
      </c>
      <c r="M606" t="s">
        <v>41</v>
      </c>
      <c r="N606" t="s">
        <v>35</v>
      </c>
      <c r="O606" t="s">
        <v>35</v>
      </c>
      <c r="P606">
        <v>379</v>
      </c>
      <c r="Q606">
        <v>380</v>
      </c>
      <c r="R606" s="4">
        <f>(Table1[[#This Row],[ADM Counts]]-Table1[[#This Row],[ADM count (PEBT DB)]])/Table1[[#This Row],[ADM Counts]]</f>
        <v>-2.6385224274406332E-3</v>
      </c>
      <c r="S606">
        <v>381</v>
      </c>
      <c r="T606">
        <v>374</v>
      </c>
      <c r="U606" s="4">
        <f>(Table1[[#This Row],[2024 Highest Days Enrollment]]-Table1[[#This Row],[2023 Highest Days Enrollment]])/Table1[[#This Row],[2023 Highest Days Enrollment]]</f>
        <v>-1.8372703412073491E-2</v>
      </c>
      <c r="V606">
        <v>136</v>
      </c>
      <c r="W606">
        <v>187</v>
      </c>
      <c r="X606" s="4">
        <f>(Table1[[#This Row],[2024 F &amp; R]]-Table1[[#This Row],[2023 F &amp; R]])/Table1[[#This Row],[2023 F &amp; R]]</f>
        <v>0.375</v>
      </c>
      <c r="Y606">
        <v>146</v>
      </c>
      <c r="Z606" t="s">
        <v>65</v>
      </c>
      <c r="AA606" t="s">
        <v>37</v>
      </c>
      <c r="AB606" t="s">
        <v>35</v>
      </c>
      <c r="AD606"/>
    </row>
    <row r="607" spans="1:30" x14ac:dyDescent="0.35">
      <c r="A607">
        <v>2604001</v>
      </c>
      <c r="B607" t="s">
        <v>373</v>
      </c>
      <c r="C607">
        <v>2187</v>
      </c>
      <c r="D607">
        <v>2187</v>
      </c>
      <c r="F607" t="s">
        <v>1371</v>
      </c>
      <c r="G607">
        <v>976</v>
      </c>
      <c r="H607" t="s">
        <v>1372</v>
      </c>
      <c r="I607" t="s">
        <v>1371</v>
      </c>
      <c r="J607">
        <v>976</v>
      </c>
      <c r="K607">
        <v>10943</v>
      </c>
      <c r="L607" t="s">
        <v>33</v>
      </c>
      <c r="M607" t="s">
        <v>41</v>
      </c>
      <c r="N607" t="s">
        <v>46</v>
      </c>
      <c r="O607" t="s">
        <v>46</v>
      </c>
      <c r="P607">
        <v>379</v>
      </c>
      <c r="Q607">
        <v>389</v>
      </c>
      <c r="R607" s="4">
        <f>(Table1[[#This Row],[ADM Counts]]-Table1[[#This Row],[ADM count (PEBT DB)]])/Table1[[#This Row],[ADM Counts]]</f>
        <v>-2.6385224274406333E-2</v>
      </c>
      <c r="S607">
        <v>391</v>
      </c>
      <c r="T607">
        <v>391</v>
      </c>
      <c r="U607" s="4">
        <f>(Table1[[#This Row],[2024 Highest Days Enrollment]]-Table1[[#This Row],[2023 Highest Days Enrollment]])/Table1[[#This Row],[2023 Highest Days Enrollment]]</f>
        <v>0</v>
      </c>
      <c r="V607">
        <v>296.84699999999998</v>
      </c>
      <c r="W607">
        <v>296.84699999999998</v>
      </c>
      <c r="X607" s="4">
        <f>(Table1[[#This Row],[2024 F &amp; R]]-Table1[[#This Row],[2023 F &amp; R]])/Table1[[#This Row],[2023 F &amp; R]]</f>
        <v>0</v>
      </c>
      <c r="Y607">
        <v>389</v>
      </c>
      <c r="Z607" t="s">
        <v>65</v>
      </c>
      <c r="AA607" t="s">
        <v>47</v>
      </c>
      <c r="AB607" t="s">
        <v>35</v>
      </c>
      <c r="AD607"/>
    </row>
    <row r="608" spans="1:30" x14ac:dyDescent="0.35">
      <c r="A608">
        <v>2419004</v>
      </c>
      <c r="B608" t="s">
        <v>535</v>
      </c>
      <c r="C608">
        <v>2142</v>
      </c>
      <c r="D608">
        <v>2142</v>
      </c>
      <c r="F608" t="s">
        <v>1373</v>
      </c>
      <c r="G608">
        <v>737</v>
      </c>
      <c r="H608" t="s">
        <v>1374</v>
      </c>
      <c r="I608" t="s">
        <v>1373</v>
      </c>
      <c r="J608">
        <v>737</v>
      </c>
      <c r="K608">
        <v>10860</v>
      </c>
      <c r="L608" t="s">
        <v>33</v>
      </c>
      <c r="M608" t="s">
        <v>41</v>
      </c>
      <c r="N608" t="s">
        <v>46</v>
      </c>
      <c r="O608" t="s">
        <v>46</v>
      </c>
      <c r="P608">
        <v>380</v>
      </c>
      <c r="Q608">
        <v>381</v>
      </c>
      <c r="R608" s="4">
        <f>(Table1[[#This Row],[ADM Counts]]-Table1[[#This Row],[ADM count (PEBT DB)]])/Table1[[#This Row],[ADM Counts]]</f>
        <v>-2.631578947368421E-3</v>
      </c>
      <c r="S608">
        <v>415</v>
      </c>
      <c r="T608">
        <v>398</v>
      </c>
      <c r="U608" s="4">
        <f>(Table1[[#This Row],[2024 Highest Days Enrollment]]-Table1[[#This Row],[2023 Highest Days Enrollment]])/Table1[[#This Row],[2023 Highest Days Enrollment]]</f>
        <v>-4.0963855421686748E-2</v>
      </c>
      <c r="V608">
        <v>351.05200000000002</v>
      </c>
      <c r="W608">
        <v>261.64499999999998</v>
      </c>
      <c r="X608" s="4">
        <f>(Table1[[#This Row],[2024 F &amp; R]]-Table1[[#This Row],[2023 F &amp; R]])/Table1[[#This Row],[2023 F &amp; R]]</f>
        <v>-0.25468306689607245</v>
      </c>
      <c r="Y608">
        <v>381</v>
      </c>
      <c r="Z608" t="s">
        <v>65</v>
      </c>
      <c r="AA608" t="s">
        <v>47</v>
      </c>
      <c r="AB608" t="s">
        <v>35</v>
      </c>
      <c r="AD608"/>
    </row>
    <row r="609" spans="1:30" x14ac:dyDescent="0.35">
      <c r="A609">
        <v>2616011</v>
      </c>
      <c r="B609" t="s">
        <v>357</v>
      </c>
      <c r="C609">
        <v>2180</v>
      </c>
      <c r="D609">
        <v>2180</v>
      </c>
      <c r="F609" t="s">
        <v>1375</v>
      </c>
      <c r="G609">
        <v>849</v>
      </c>
      <c r="H609" t="s">
        <v>1376</v>
      </c>
      <c r="I609" t="s">
        <v>1375</v>
      </c>
      <c r="J609">
        <v>849</v>
      </c>
      <c r="K609">
        <v>10986</v>
      </c>
      <c r="L609" t="s">
        <v>33</v>
      </c>
      <c r="M609" t="s">
        <v>41</v>
      </c>
      <c r="N609" t="s">
        <v>46</v>
      </c>
      <c r="O609" t="s">
        <v>46</v>
      </c>
      <c r="P609">
        <v>380</v>
      </c>
      <c r="Q609">
        <v>387</v>
      </c>
      <c r="R609" s="4">
        <f>(Table1[[#This Row],[ADM Counts]]-Table1[[#This Row],[ADM count (PEBT DB)]])/Table1[[#This Row],[ADM Counts]]</f>
        <v>-1.8421052631578946E-2</v>
      </c>
      <c r="S609">
        <v>386</v>
      </c>
      <c r="T609">
        <v>377</v>
      </c>
      <c r="U609" s="4">
        <f>(Table1[[#This Row],[2024 Highest Days Enrollment]]-Table1[[#This Row],[2023 Highest Days Enrollment]])/Table1[[#This Row],[2023 Highest Days Enrollment]]</f>
        <v>-2.3316062176165803E-2</v>
      </c>
      <c r="V609">
        <v>249.08600000000001</v>
      </c>
      <c r="W609">
        <v>258.00299999999999</v>
      </c>
      <c r="X609" s="4">
        <f>(Table1[[#This Row],[2024 F &amp; R]]-Table1[[#This Row],[2023 F &amp; R]])/Table1[[#This Row],[2023 F &amp; R]]</f>
        <v>3.5798880707867853E-2</v>
      </c>
      <c r="Y609">
        <v>387</v>
      </c>
      <c r="Z609" t="s">
        <v>171</v>
      </c>
      <c r="AA609" t="s">
        <v>47</v>
      </c>
      <c r="AB609" t="s">
        <v>35</v>
      </c>
      <c r="AD609"/>
    </row>
    <row r="610" spans="1:30" x14ac:dyDescent="0.35">
      <c r="A610">
        <v>519003</v>
      </c>
      <c r="B610" t="s">
        <v>177</v>
      </c>
      <c r="C610">
        <v>1948</v>
      </c>
      <c r="D610">
        <v>1948</v>
      </c>
      <c r="F610" t="s">
        <v>1377</v>
      </c>
      <c r="G610">
        <v>3569</v>
      </c>
      <c r="H610" t="s">
        <v>1378</v>
      </c>
      <c r="I610" t="s">
        <v>1379</v>
      </c>
      <c r="J610">
        <v>3569</v>
      </c>
      <c r="K610">
        <v>10344</v>
      </c>
      <c r="L610" t="s">
        <v>33</v>
      </c>
      <c r="M610" t="s">
        <v>41</v>
      </c>
      <c r="N610" t="s">
        <v>35</v>
      </c>
      <c r="O610" t="s">
        <v>46</v>
      </c>
      <c r="P610">
        <v>380</v>
      </c>
      <c r="Q610">
        <v>411</v>
      </c>
      <c r="R610" s="4">
        <f>(Table1[[#This Row],[ADM Counts]]-Table1[[#This Row],[ADM count (PEBT DB)]])/Table1[[#This Row],[ADM Counts]]</f>
        <v>-8.1578947368421056E-2</v>
      </c>
      <c r="S610">
        <v>401</v>
      </c>
      <c r="T610">
        <v>411</v>
      </c>
      <c r="U610" s="4">
        <f>(Table1[[#This Row],[2024 Highest Days Enrollment]]-Table1[[#This Row],[2023 Highest Days Enrollment]])/Table1[[#This Row],[2023 Highest Days Enrollment]]</f>
        <v>2.4937655860349128E-2</v>
      </c>
      <c r="V610">
        <v>227</v>
      </c>
      <c r="W610">
        <v>300.11200000000002</v>
      </c>
      <c r="X610" s="4">
        <f>(Table1[[#This Row],[2024 F &amp; R]]-Table1[[#This Row],[2023 F &amp; R]])/Table1[[#This Row],[2023 F &amp; R]]</f>
        <v>0.3220792951541851</v>
      </c>
      <c r="Y610">
        <v>214</v>
      </c>
      <c r="Z610" t="s">
        <v>65</v>
      </c>
      <c r="AA610" t="s">
        <v>37</v>
      </c>
      <c r="AB610" t="s">
        <v>35</v>
      </c>
      <c r="AD610"/>
    </row>
    <row r="611" spans="1:30" x14ac:dyDescent="0.35">
      <c r="A611">
        <v>2414002</v>
      </c>
      <c r="B611" t="s">
        <v>1040</v>
      </c>
      <c r="C611">
        <v>2141</v>
      </c>
      <c r="D611">
        <v>2141</v>
      </c>
      <c r="F611" t="s">
        <v>1380</v>
      </c>
      <c r="G611">
        <v>725</v>
      </c>
      <c r="H611" t="s">
        <v>1381</v>
      </c>
      <c r="I611" t="s">
        <v>1380</v>
      </c>
      <c r="J611">
        <v>725</v>
      </c>
      <c r="K611">
        <v>10827</v>
      </c>
      <c r="L611" t="s">
        <v>33</v>
      </c>
      <c r="M611" t="s">
        <v>41</v>
      </c>
      <c r="N611" t="s">
        <v>35</v>
      </c>
      <c r="O611" t="s">
        <v>35</v>
      </c>
      <c r="P611">
        <v>381</v>
      </c>
      <c r="Q611">
        <v>385</v>
      </c>
      <c r="R611" s="4">
        <f>(Table1[[#This Row],[ADM Counts]]-Table1[[#This Row],[ADM count (PEBT DB)]])/Table1[[#This Row],[ADM Counts]]</f>
        <v>-1.0498687664041995E-2</v>
      </c>
      <c r="S611">
        <v>388</v>
      </c>
      <c r="T611">
        <v>413</v>
      </c>
      <c r="U611" s="4">
        <f>(Table1[[#This Row],[2024 Highest Days Enrollment]]-Table1[[#This Row],[2023 Highest Days Enrollment]])/Table1[[#This Row],[2023 Highest Days Enrollment]]</f>
        <v>6.4432989690721643E-2</v>
      </c>
      <c r="V611">
        <v>202</v>
      </c>
      <c r="W611">
        <v>288</v>
      </c>
      <c r="X611" s="4">
        <f>(Table1[[#This Row],[2024 F &amp; R]]-Table1[[#This Row],[2023 F &amp; R]])/Table1[[#This Row],[2023 F &amp; R]]</f>
        <v>0.42574257425742573</v>
      </c>
      <c r="Y611">
        <v>227</v>
      </c>
      <c r="Z611" t="s">
        <v>171</v>
      </c>
      <c r="AA611" t="s">
        <v>37</v>
      </c>
      <c r="AB611" t="s">
        <v>35</v>
      </c>
      <c r="AD611"/>
    </row>
    <row r="612" spans="1:30" x14ac:dyDescent="0.35">
      <c r="A612">
        <v>902001</v>
      </c>
      <c r="B612" t="s">
        <v>217</v>
      </c>
      <c r="C612">
        <v>1976</v>
      </c>
      <c r="D612">
        <v>1976</v>
      </c>
      <c r="F612" t="s">
        <v>1382</v>
      </c>
      <c r="G612">
        <v>3219</v>
      </c>
      <c r="H612" t="s">
        <v>1207</v>
      </c>
      <c r="I612" t="s">
        <v>1382</v>
      </c>
      <c r="J612">
        <v>3219</v>
      </c>
      <c r="K612">
        <v>10040</v>
      </c>
      <c r="L612" t="s">
        <v>33</v>
      </c>
      <c r="M612" t="s">
        <v>41</v>
      </c>
      <c r="N612" t="s">
        <v>35</v>
      </c>
      <c r="O612" t="s">
        <v>35</v>
      </c>
      <c r="P612">
        <v>381</v>
      </c>
      <c r="Q612">
        <v>388</v>
      </c>
      <c r="R612" s="4">
        <f>(Table1[[#This Row],[ADM Counts]]-Table1[[#This Row],[ADM count (PEBT DB)]])/Table1[[#This Row],[ADM Counts]]</f>
        <v>-1.8372703412073491E-2</v>
      </c>
      <c r="S612">
        <v>363</v>
      </c>
      <c r="T612">
        <v>358</v>
      </c>
      <c r="U612" s="4">
        <f>(Table1[[#This Row],[2024 Highest Days Enrollment]]-Table1[[#This Row],[2023 Highest Days Enrollment]])/Table1[[#This Row],[2023 Highest Days Enrollment]]</f>
        <v>-1.3774104683195593E-2</v>
      </c>
      <c r="V612">
        <v>21</v>
      </c>
      <c r="W612">
        <v>55</v>
      </c>
      <c r="X612" s="4">
        <f>(Table1[[#This Row],[2024 F &amp; R]]-Table1[[#This Row],[2023 F &amp; R]])/Table1[[#This Row],[2023 F &amp; R]]</f>
        <v>1.6190476190476191</v>
      </c>
      <c r="Y612">
        <v>20</v>
      </c>
      <c r="Z612" t="s">
        <v>65</v>
      </c>
      <c r="AA612" t="s">
        <v>37</v>
      </c>
      <c r="AB612" t="s">
        <v>35</v>
      </c>
      <c r="AD612"/>
    </row>
    <row r="613" spans="1:30" x14ac:dyDescent="0.35">
      <c r="A613">
        <v>2607003</v>
      </c>
      <c r="B613" t="s">
        <v>380</v>
      </c>
      <c r="C613">
        <v>2183</v>
      </c>
      <c r="D613">
        <v>2183</v>
      </c>
      <c r="F613" t="s">
        <v>1383</v>
      </c>
      <c r="G613">
        <v>942</v>
      </c>
      <c r="H613" t="s">
        <v>1384</v>
      </c>
      <c r="I613" t="s">
        <v>1383</v>
      </c>
      <c r="J613">
        <v>942</v>
      </c>
      <c r="K613">
        <v>10953</v>
      </c>
      <c r="L613" t="s">
        <v>33</v>
      </c>
      <c r="M613" t="s">
        <v>41</v>
      </c>
      <c r="N613" t="s">
        <v>35</v>
      </c>
      <c r="O613" t="s">
        <v>35</v>
      </c>
      <c r="P613">
        <v>382</v>
      </c>
      <c r="Q613">
        <v>385</v>
      </c>
      <c r="R613" s="4">
        <f>(Table1[[#This Row],[ADM Counts]]-Table1[[#This Row],[ADM count (PEBT DB)]])/Table1[[#This Row],[ADM Counts]]</f>
        <v>-7.8534031413612562E-3</v>
      </c>
      <c r="S613">
        <v>377</v>
      </c>
      <c r="T613">
        <v>399</v>
      </c>
      <c r="U613" s="4">
        <f>(Table1[[#This Row],[2024 Highest Days Enrollment]]-Table1[[#This Row],[2023 Highest Days Enrollment]])/Table1[[#This Row],[2023 Highest Days Enrollment]]</f>
        <v>5.8355437665782495E-2</v>
      </c>
      <c r="V613">
        <v>171</v>
      </c>
      <c r="W613">
        <v>169</v>
      </c>
      <c r="X613" s="4">
        <f>(Table1[[#This Row],[2024 F &amp; R]]-Table1[[#This Row],[2023 F &amp; R]])/Table1[[#This Row],[2023 F &amp; R]]</f>
        <v>-1.1695906432748537E-2</v>
      </c>
      <c r="Y613">
        <v>133</v>
      </c>
      <c r="Z613" t="s">
        <v>171</v>
      </c>
      <c r="AA613" t="s">
        <v>37</v>
      </c>
      <c r="AB613" t="s">
        <v>35</v>
      </c>
      <c r="AD613"/>
    </row>
    <row r="614" spans="1:30" x14ac:dyDescent="0.35">
      <c r="A614">
        <v>3408001</v>
      </c>
      <c r="B614" t="s">
        <v>367</v>
      </c>
      <c r="C614">
        <v>2239</v>
      </c>
      <c r="D614">
        <v>2239</v>
      </c>
      <c r="F614" t="s">
        <v>1385</v>
      </c>
      <c r="G614">
        <v>1117</v>
      </c>
      <c r="H614" t="s">
        <v>1386</v>
      </c>
      <c r="I614" t="s">
        <v>1385</v>
      </c>
      <c r="J614">
        <v>1117</v>
      </c>
      <c r="K614">
        <v>11261</v>
      </c>
      <c r="L614" t="s">
        <v>33</v>
      </c>
      <c r="M614" t="s">
        <v>41</v>
      </c>
      <c r="N614" t="s">
        <v>46</v>
      </c>
      <c r="O614" t="s">
        <v>46</v>
      </c>
      <c r="P614">
        <v>382</v>
      </c>
      <c r="Q614">
        <v>384</v>
      </c>
      <c r="R614" s="4">
        <f>(Table1[[#This Row],[ADM Counts]]-Table1[[#This Row],[ADM count (PEBT DB)]])/Table1[[#This Row],[ADM Counts]]</f>
        <v>-5.235602094240838E-3</v>
      </c>
      <c r="S614">
        <v>385</v>
      </c>
      <c r="T614">
        <v>400</v>
      </c>
      <c r="U614" s="4">
        <f>(Table1[[#This Row],[2024 Highest Days Enrollment]]-Table1[[#This Row],[2023 Highest Days Enrollment]])/Table1[[#This Row],[2023 Highest Days Enrollment]]</f>
        <v>3.896103896103896E-2</v>
      </c>
      <c r="V614">
        <v>253.48400000000001</v>
      </c>
      <c r="W614">
        <v>261.83999999999997</v>
      </c>
      <c r="X614" s="4">
        <f>(Table1[[#This Row],[2024 F &amp; R]]-Table1[[#This Row],[2023 F &amp; R]])/Table1[[#This Row],[2023 F &amp; R]]</f>
        <v>3.2964605261081435E-2</v>
      </c>
      <c r="Y614">
        <v>384</v>
      </c>
      <c r="Z614" t="s">
        <v>42</v>
      </c>
      <c r="AA614" t="s">
        <v>47</v>
      </c>
      <c r="AB614" t="s">
        <v>35</v>
      </c>
      <c r="AD614"/>
    </row>
    <row r="615" spans="1:30" x14ac:dyDescent="0.35">
      <c r="A615">
        <v>3401003</v>
      </c>
      <c r="B615" t="s">
        <v>1387</v>
      </c>
      <c r="C615">
        <v>4805</v>
      </c>
      <c r="D615">
        <v>2243</v>
      </c>
      <c r="E615">
        <v>2243</v>
      </c>
      <c r="F615" t="s">
        <v>1388</v>
      </c>
      <c r="G615">
        <v>4805</v>
      </c>
      <c r="H615" t="s">
        <v>1388</v>
      </c>
      <c r="I615" t="s">
        <v>1388</v>
      </c>
      <c r="J615">
        <v>4805</v>
      </c>
      <c r="K615">
        <v>15340</v>
      </c>
      <c r="L615" t="s">
        <v>33</v>
      </c>
      <c r="M615" t="s">
        <v>34</v>
      </c>
      <c r="N615" t="s">
        <v>35</v>
      </c>
      <c r="O615" t="s">
        <v>35</v>
      </c>
      <c r="P615">
        <v>382</v>
      </c>
      <c r="Q615">
        <v>383</v>
      </c>
      <c r="R615" s="4">
        <f>(Table1[[#This Row],[ADM Counts]]-Table1[[#This Row],[ADM count (PEBT DB)]])/Table1[[#This Row],[ADM Counts]]</f>
        <v>-2.617801047120419E-3</v>
      </c>
      <c r="S615">
        <v>389</v>
      </c>
      <c r="T615">
        <v>414</v>
      </c>
      <c r="U615" s="4">
        <f>(Table1[[#This Row],[2024 Highest Days Enrollment]]-Table1[[#This Row],[2023 Highest Days Enrollment]])/Table1[[#This Row],[2023 Highest Days Enrollment]]</f>
        <v>6.4267352185089971E-2</v>
      </c>
      <c r="V615">
        <v>69</v>
      </c>
      <c r="W615">
        <v>85</v>
      </c>
      <c r="X615" s="4">
        <f>(Table1[[#This Row],[2024 F &amp; R]]-Table1[[#This Row],[2023 F &amp; R]])/Table1[[#This Row],[2023 F &amp; R]]</f>
        <v>0.2318840579710145</v>
      </c>
      <c r="Y615">
        <v>17</v>
      </c>
      <c r="Z615" t="s">
        <v>36</v>
      </c>
      <c r="AA615" t="s">
        <v>37</v>
      </c>
      <c r="AB615" t="s">
        <v>35</v>
      </c>
      <c r="AD615"/>
    </row>
    <row r="616" spans="1:30" x14ac:dyDescent="0.35">
      <c r="A616">
        <v>1513001</v>
      </c>
      <c r="B616" t="s">
        <v>271</v>
      </c>
      <c r="C616">
        <v>2048</v>
      </c>
      <c r="D616">
        <v>2048</v>
      </c>
      <c r="F616" t="s">
        <v>1389</v>
      </c>
      <c r="G616">
        <v>412</v>
      </c>
      <c r="H616" t="s">
        <v>1390</v>
      </c>
      <c r="I616" t="s">
        <v>1389</v>
      </c>
      <c r="J616">
        <v>412</v>
      </c>
      <c r="K616">
        <v>10503</v>
      </c>
      <c r="L616" t="s">
        <v>33</v>
      </c>
      <c r="M616" t="s">
        <v>41</v>
      </c>
      <c r="N616" t="s">
        <v>46</v>
      </c>
      <c r="O616" t="s">
        <v>46</v>
      </c>
      <c r="P616">
        <v>383</v>
      </c>
      <c r="Q616">
        <v>388</v>
      </c>
      <c r="R616" s="4">
        <f>(Table1[[#This Row],[ADM Counts]]-Table1[[#This Row],[ADM count (PEBT DB)]])/Table1[[#This Row],[ADM Counts]]</f>
        <v>-1.3054830287206266E-2</v>
      </c>
      <c r="S616">
        <v>400</v>
      </c>
      <c r="T616">
        <v>328</v>
      </c>
      <c r="U616" s="4">
        <f>(Table1[[#This Row],[2024 Highest Days Enrollment]]-Table1[[#This Row],[2023 Highest Days Enrollment]])/Table1[[#This Row],[2023 Highest Days Enrollment]]</f>
        <v>-0.18</v>
      </c>
      <c r="V616">
        <v>260.08</v>
      </c>
      <c r="W616">
        <v>284.70400000000001</v>
      </c>
      <c r="X616" s="4">
        <f>(Table1[[#This Row],[2024 F &amp; R]]-Table1[[#This Row],[2023 F &amp; R]])/Table1[[#This Row],[2023 F &amp; R]]</f>
        <v>9.4678560442940735E-2</v>
      </c>
      <c r="Y616">
        <v>388</v>
      </c>
      <c r="Z616" t="s">
        <v>42</v>
      </c>
      <c r="AA616" t="s">
        <v>47</v>
      </c>
      <c r="AB616" t="s">
        <v>35</v>
      </c>
      <c r="AD616"/>
    </row>
    <row r="617" spans="1:30" x14ac:dyDescent="0.35">
      <c r="A617">
        <v>1707001</v>
      </c>
      <c r="B617" t="s">
        <v>346</v>
      </c>
      <c r="C617">
        <v>2054</v>
      </c>
      <c r="D617">
        <v>2054</v>
      </c>
      <c r="F617" t="s">
        <v>1391</v>
      </c>
      <c r="G617">
        <v>440</v>
      </c>
      <c r="H617" t="s">
        <v>1392</v>
      </c>
      <c r="I617" t="s">
        <v>1391</v>
      </c>
      <c r="J617">
        <v>440</v>
      </c>
      <c r="K617">
        <v>10095</v>
      </c>
      <c r="L617" t="s">
        <v>33</v>
      </c>
      <c r="M617" t="s">
        <v>41</v>
      </c>
      <c r="N617" t="s">
        <v>46</v>
      </c>
      <c r="O617" t="s">
        <v>46</v>
      </c>
      <c r="P617">
        <v>384</v>
      </c>
      <c r="Q617">
        <v>403</v>
      </c>
      <c r="R617" s="4">
        <f>(Table1[[#This Row],[ADM Counts]]-Table1[[#This Row],[ADM count (PEBT DB)]])/Table1[[#This Row],[ADM Counts]]</f>
        <v>-4.9479166666666664E-2</v>
      </c>
      <c r="S617">
        <v>404</v>
      </c>
      <c r="T617">
        <v>416</v>
      </c>
      <c r="U617" s="4">
        <f>(Table1[[#This Row],[2024 Highest Days Enrollment]]-Table1[[#This Row],[2023 Highest Days Enrollment]])/Table1[[#This Row],[2023 Highest Days Enrollment]]</f>
        <v>2.9702970297029702E-2</v>
      </c>
      <c r="V617">
        <v>278.19400000000002</v>
      </c>
      <c r="W617">
        <v>286.45800000000003</v>
      </c>
      <c r="X617" s="4">
        <f>(Table1[[#This Row],[2024 F &amp; R]]-Table1[[#This Row],[2023 F &amp; R]])/Table1[[#This Row],[2023 F &amp; R]]</f>
        <v>2.9705888696377383E-2</v>
      </c>
      <c r="Y617">
        <v>403</v>
      </c>
      <c r="Z617" t="s">
        <v>65</v>
      </c>
      <c r="AA617" t="s">
        <v>47</v>
      </c>
      <c r="AB617" t="s">
        <v>35</v>
      </c>
      <c r="AD617"/>
    </row>
    <row r="618" spans="1:30" x14ac:dyDescent="0.35">
      <c r="A618">
        <v>2703001</v>
      </c>
      <c r="B618" t="s">
        <v>1393</v>
      </c>
      <c r="C618">
        <v>2191</v>
      </c>
      <c r="D618">
        <v>2191</v>
      </c>
      <c r="F618" t="s">
        <v>1394</v>
      </c>
      <c r="G618">
        <v>998</v>
      </c>
      <c r="H618" t="s">
        <v>1395</v>
      </c>
      <c r="I618" t="s">
        <v>1394</v>
      </c>
      <c r="J618">
        <v>998</v>
      </c>
      <c r="K618">
        <v>11092</v>
      </c>
      <c r="L618" t="s">
        <v>33</v>
      </c>
      <c r="M618" t="s">
        <v>41</v>
      </c>
      <c r="N618" t="s">
        <v>46</v>
      </c>
      <c r="O618" t="s">
        <v>46</v>
      </c>
      <c r="P618">
        <v>384</v>
      </c>
      <c r="Q618">
        <v>387</v>
      </c>
      <c r="R618" s="4">
        <f>(Table1[[#This Row],[ADM Counts]]-Table1[[#This Row],[ADM count (PEBT DB)]])/Table1[[#This Row],[ADM Counts]]</f>
        <v>-7.8125E-3</v>
      </c>
      <c r="S618">
        <v>388</v>
      </c>
      <c r="T618">
        <v>378</v>
      </c>
      <c r="U618" s="4">
        <f>(Table1[[#This Row],[2024 Highest Days Enrollment]]-Table1[[#This Row],[2023 Highest Days Enrollment]])/Table1[[#This Row],[2023 Highest Days Enrollment]]</f>
        <v>-2.5773195876288658E-2</v>
      </c>
      <c r="V618">
        <v>250.92</v>
      </c>
      <c r="W618">
        <v>327.49900000000002</v>
      </c>
      <c r="X618" s="4">
        <f>(Table1[[#This Row],[2024 F &amp; R]]-Table1[[#This Row],[2023 F &amp; R]])/Table1[[#This Row],[2023 F &amp; R]]</f>
        <v>0.30519289016419593</v>
      </c>
      <c r="Y618">
        <v>387</v>
      </c>
      <c r="Z618" t="s">
        <v>65</v>
      </c>
      <c r="AA618" t="s">
        <v>47</v>
      </c>
      <c r="AB618" t="s">
        <v>35</v>
      </c>
      <c r="AD618"/>
    </row>
    <row r="619" spans="1:30" x14ac:dyDescent="0.35">
      <c r="A619">
        <v>3406001</v>
      </c>
      <c r="B619" t="s">
        <v>524</v>
      </c>
      <c r="C619">
        <v>2241</v>
      </c>
      <c r="D619">
        <v>2241</v>
      </c>
      <c r="F619" t="s">
        <v>1396</v>
      </c>
      <c r="G619">
        <v>1130</v>
      </c>
      <c r="H619" t="s">
        <v>1397</v>
      </c>
      <c r="I619" t="s">
        <v>1396</v>
      </c>
      <c r="J619">
        <v>1130</v>
      </c>
      <c r="K619">
        <v>11235</v>
      </c>
      <c r="L619" t="s">
        <v>33</v>
      </c>
      <c r="M619" t="s">
        <v>41</v>
      </c>
      <c r="N619" t="s">
        <v>46</v>
      </c>
      <c r="O619" t="s">
        <v>46</v>
      </c>
      <c r="P619">
        <v>384</v>
      </c>
      <c r="Q619">
        <v>382</v>
      </c>
      <c r="R619" s="4">
        <f>(Table1[[#This Row],[ADM Counts]]-Table1[[#This Row],[ADM count (PEBT DB)]])/Table1[[#This Row],[ADM Counts]]</f>
        <v>5.208333333333333E-3</v>
      </c>
      <c r="S619">
        <v>404</v>
      </c>
      <c r="T619">
        <v>397</v>
      </c>
      <c r="U619" s="4">
        <f>(Table1[[#This Row],[2024 Highest Days Enrollment]]-Table1[[#This Row],[2023 Highest Days Enrollment]])/Table1[[#This Row],[2023 Highest Days Enrollment]]</f>
        <v>-1.7326732673267328E-2</v>
      </c>
      <c r="V619">
        <v>272.33600000000001</v>
      </c>
      <c r="W619">
        <v>321.52999999999997</v>
      </c>
      <c r="X619" s="4">
        <f>(Table1[[#This Row],[2024 F &amp; R]]-Table1[[#This Row],[2023 F &amp; R]])/Table1[[#This Row],[2023 F &amp; R]]</f>
        <v>0.18063715410375403</v>
      </c>
      <c r="Y619">
        <v>382</v>
      </c>
      <c r="Z619" t="s">
        <v>153</v>
      </c>
      <c r="AA619" t="s">
        <v>47</v>
      </c>
      <c r="AB619" t="s">
        <v>35</v>
      </c>
      <c r="AD619"/>
    </row>
    <row r="620" spans="1:30" x14ac:dyDescent="0.35">
      <c r="A620">
        <v>3623002</v>
      </c>
      <c r="B620" t="s">
        <v>879</v>
      </c>
      <c r="C620">
        <v>2255</v>
      </c>
      <c r="D620">
        <v>2255</v>
      </c>
      <c r="F620" t="s">
        <v>1398</v>
      </c>
      <c r="G620">
        <v>1224</v>
      </c>
      <c r="H620" t="s">
        <v>1399</v>
      </c>
      <c r="I620" t="s">
        <v>1398</v>
      </c>
      <c r="J620">
        <v>1224</v>
      </c>
      <c r="K620">
        <v>11326</v>
      </c>
      <c r="L620" t="s">
        <v>33</v>
      </c>
      <c r="M620" t="s">
        <v>41</v>
      </c>
      <c r="N620" t="s">
        <v>46</v>
      </c>
      <c r="O620" t="s">
        <v>46</v>
      </c>
      <c r="P620">
        <v>384</v>
      </c>
      <c r="Q620">
        <v>380</v>
      </c>
      <c r="R620" s="4">
        <f>(Table1[[#This Row],[ADM Counts]]-Table1[[#This Row],[ADM count (PEBT DB)]])/Table1[[#This Row],[ADM Counts]]</f>
        <v>1.0416666666666666E-2</v>
      </c>
      <c r="S620">
        <v>381</v>
      </c>
      <c r="T620">
        <v>357</v>
      </c>
      <c r="U620" s="4">
        <f>(Table1[[#This Row],[2024 Highest Days Enrollment]]-Table1[[#This Row],[2023 Highest Days Enrollment]])/Table1[[#This Row],[2023 Highest Days Enrollment]]</f>
        <v>-6.2992125984251968E-2</v>
      </c>
      <c r="V620">
        <v>303.16000000000003</v>
      </c>
      <c r="W620">
        <v>290.04599999999999</v>
      </c>
      <c r="X620" s="4">
        <f>(Table1[[#This Row],[2024 F &amp; R]]-Table1[[#This Row],[2023 F &amp; R]])/Table1[[#This Row],[2023 F &amp; R]]</f>
        <v>-4.3257685710516004E-2</v>
      </c>
      <c r="Y620">
        <v>380</v>
      </c>
      <c r="Z620" t="s">
        <v>189</v>
      </c>
      <c r="AA620" t="s">
        <v>47</v>
      </c>
      <c r="AB620" t="s">
        <v>35</v>
      </c>
      <c r="AD620"/>
    </row>
    <row r="621" spans="1:30" x14ac:dyDescent="0.35">
      <c r="A621">
        <v>315002</v>
      </c>
      <c r="B621" t="s">
        <v>182</v>
      </c>
      <c r="C621">
        <v>1928</v>
      </c>
      <c r="D621">
        <v>1928</v>
      </c>
      <c r="F621" t="s">
        <v>1400</v>
      </c>
      <c r="G621">
        <v>106</v>
      </c>
      <c r="H621" t="s">
        <v>1401</v>
      </c>
      <c r="I621" t="s">
        <v>1400</v>
      </c>
      <c r="J621">
        <v>106</v>
      </c>
      <c r="K621">
        <v>10279</v>
      </c>
      <c r="L621" t="s">
        <v>33</v>
      </c>
      <c r="M621" t="s">
        <v>41</v>
      </c>
      <c r="N621" t="s">
        <v>35</v>
      </c>
      <c r="O621" t="s">
        <v>46</v>
      </c>
      <c r="P621">
        <v>385</v>
      </c>
      <c r="Q621">
        <v>388</v>
      </c>
      <c r="R621" s="4">
        <f>(Table1[[#This Row],[ADM Counts]]-Table1[[#This Row],[ADM count (PEBT DB)]])/Table1[[#This Row],[ADM Counts]]</f>
        <v>-7.7922077922077922E-3</v>
      </c>
      <c r="S621">
        <v>389</v>
      </c>
      <c r="T621">
        <v>386</v>
      </c>
      <c r="U621" s="4">
        <f>(Table1[[#This Row],[2024 Highest Days Enrollment]]-Table1[[#This Row],[2023 Highest Days Enrollment]])/Table1[[#This Row],[2023 Highest Days Enrollment]]</f>
        <v>-7.7120822622107968E-3</v>
      </c>
      <c r="V621">
        <v>159</v>
      </c>
      <c r="W621">
        <v>247.73500000000001</v>
      </c>
      <c r="X621" s="4">
        <f>(Table1[[#This Row],[2024 F &amp; R]]-Table1[[#This Row],[2023 F &amp; R]])/Table1[[#This Row],[2023 F &amp; R]]</f>
        <v>0.55808176100628937</v>
      </c>
      <c r="Y621">
        <v>168</v>
      </c>
      <c r="Z621" t="s">
        <v>65</v>
      </c>
      <c r="AA621" t="s">
        <v>37</v>
      </c>
      <c r="AB621" t="s">
        <v>35</v>
      </c>
      <c r="AD621"/>
    </row>
    <row r="622" spans="1:30" x14ac:dyDescent="0.35">
      <c r="A622">
        <v>3408001</v>
      </c>
      <c r="B622" t="s">
        <v>367</v>
      </c>
      <c r="C622">
        <v>2239</v>
      </c>
      <c r="D622">
        <v>2239</v>
      </c>
      <c r="F622" t="s">
        <v>1402</v>
      </c>
      <c r="G622">
        <v>1285</v>
      </c>
      <c r="H622" t="s">
        <v>1403</v>
      </c>
      <c r="I622" t="s">
        <v>1402</v>
      </c>
      <c r="J622">
        <v>1285</v>
      </c>
      <c r="K622">
        <v>11257</v>
      </c>
      <c r="L622" t="s">
        <v>33</v>
      </c>
      <c r="M622" t="s">
        <v>41</v>
      </c>
      <c r="N622" t="s">
        <v>35</v>
      </c>
      <c r="O622" t="s">
        <v>46</v>
      </c>
      <c r="P622">
        <v>385</v>
      </c>
      <c r="Q622">
        <v>389</v>
      </c>
      <c r="R622" s="4">
        <f>(Table1[[#This Row],[ADM Counts]]-Table1[[#This Row],[ADM count (PEBT DB)]])/Table1[[#This Row],[ADM Counts]]</f>
        <v>-1.038961038961039E-2</v>
      </c>
      <c r="S622">
        <v>415</v>
      </c>
      <c r="T622">
        <v>384</v>
      </c>
      <c r="U622" s="4">
        <f>(Table1[[#This Row],[2024 Highest Days Enrollment]]-Table1[[#This Row],[2023 Highest Days Enrollment]])/Table1[[#This Row],[2023 Highest Days Enrollment]]</f>
        <v>-7.4698795180722893E-2</v>
      </c>
      <c r="V622">
        <v>97</v>
      </c>
      <c r="W622">
        <v>251.36600000000001</v>
      </c>
      <c r="X622" s="4">
        <f>(Table1[[#This Row],[2024 F &amp; R]]-Table1[[#This Row],[2023 F &amp; R]])/Table1[[#This Row],[2023 F &amp; R]]</f>
        <v>1.5914020618556703</v>
      </c>
      <c r="Y622">
        <v>116</v>
      </c>
      <c r="Z622" t="s">
        <v>42</v>
      </c>
      <c r="AA622" t="s">
        <v>37</v>
      </c>
      <c r="AB622" t="s">
        <v>35</v>
      </c>
      <c r="AD622"/>
    </row>
    <row r="623" spans="1:30" x14ac:dyDescent="0.35">
      <c r="A623">
        <v>2005005</v>
      </c>
      <c r="B623" t="s">
        <v>125</v>
      </c>
      <c r="C623">
        <v>2082</v>
      </c>
      <c r="D623">
        <v>2082</v>
      </c>
      <c r="F623" t="s">
        <v>1404</v>
      </c>
      <c r="G623">
        <v>528</v>
      </c>
      <c r="H623" t="s">
        <v>1405</v>
      </c>
      <c r="I623" t="s">
        <v>1404</v>
      </c>
      <c r="J623">
        <v>528</v>
      </c>
      <c r="K623">
        <v>10611</v>
      </c>
      <c r="L623" t="s">
        <v>33</v>
      </c>
      <c r="M623" t="s">
        <v>41</v>
      </c>
      <c r="N623" t="s">
        <v>35</v>
      </c>
      <c r="O623" t="s">
        <v>46</v>
      </c>
      <c r="P623">
        <v>386</v>
      </c>
      <c r="Q623">
        <v>409</v>
      </c>
      <c r="R623" s="4">
        <f>(Table1[[#This Row],[ADM Counts]]-Table1[[#This Row],[ADM count (PEBT DB)]])/Table1[[#This Row],[ADM Counts]]</f>
        <v>-5.9585492227979271E-2</v>
      </c>
      <c r="S623">
        <v>399</v>
      </c>
      <c r="T623">
        <v>360</v>
      </c>
      <c r="U623" s="4">
        <f>(Table1[[#This Row],[2024 Highest Days Enrollment]]-Table1[[#This Row],[2023 Highest Days Enrollment]])/Table1[[#This Row],[2023 Highest Days Enrollment]]</f>
        <v>-9.7744360902255634E-2</v>
      </c>
      <c r="V623">
        <v>144</v>
      </c>
      <c r="W623">
        <v>233.56800000000001</v>
      </c>
      <c r="X623" s="4">
        <f>(Table1[[#This Row],[2024 F &amp; R]]-Table1[[#This Row],[2023 F &amp; R]])/Table1[[#This Row],[2023 F &amp; R]]</f>
        <v>0.62200000000000011</v>
      </c>
      <c r="Y623">
        <v>150</v>
      </c>
      <c r="Z623" t="s">
        <v>171</v>
      </c>
      <c r="AA623" t="s">
        <v>37</v>
      </c>
      <c r="AB623" t="s">
        <v>35</v>
      </c>
      <c r="AD623"/>
    </row>
    <row r="624" spans="1:30" x14ac:dyDescent="0.35">
      <c r="A624">
        <v>2607003</v>
      </c>
      <c r="B624" t="s">
        <v>380</v>
      </c>
      <c r="C624">
        <v>2183</v>
      </c>
      <c r="D624">
        <v>2183</v>
      </c>
      <c r="F624" t="s">
        <v>1406</v>
      </c>
      <c r="G624">
        <v>936</v>
      </c>
      <c r="H624" t="s">
        <v>1407</v>
      </c>
      <c r="I624" t="s">
        <v>1406</v>
      </c>
      <c r="J624">
        <v>936</v>
      </c>
      <c r="K624">
        <v>10957</v>
      </c>
      <c r="L624" t="s">
        <v>33</v>
      </c>
      <c r="M624" t="s">
        <v>41</v>
      </c>
      <c r="N624" t="s">
        <v>46</v>
      </c>
      <c r="O624" t="s">
        <v>46</v>
      </c>
      <c r="P624">
        <v>386</v>
      </c>
      <c r="Q624">
        <v>404</v>
      </c>
      <c r="R624" s="4">
        <f>(Table1[[#This Row],[ADM Counts]]-Table1[[#This Row],[ADM count (PEBT DB)]])/Table1[[#This Row],[ADM Counts]]</f>
        <v>-4.6632124352331605E-2</v>
      </c>
      <c r="S624">
        <v>397</v>
      </c>
      <c r="T624">
        <v>399</v>
      </c>
      <c r="U624" s="4">
        <f>(Table1[[#This Row],[2024 Highest Days Enrollment]]-Table1[[#This Row],[2023 Highest Days Enrollment]])/Table1[[#This Row],[2023 Highest Days Enrollment]]</f>
        <v>5.0377833753148613E-3</v>
      </c>
      <c r="V624">
        <v>287.04700000000003</v>
      </c>
      <c r="W624">
        <v>261.01100000000002</v>
      </c>
      <c r="X624" s="4">
        <f>(Table1[[#This Row],[2024 F &amp; R]]-Table1[[#This Row],[2023 F &amp; R]])/Table1[[#This Row],[2023 F &amp; R]]</f>
        <v>-9.0702916247165088E-2</v>
      </c>
      <c r="Y624">
        <v>404</v>
      </c>
      <c r="Z624" t="s">
        <v>65</v>
      </c>
      <c r="AA624" t="s">
        <v>47</v>
      </c>
      <c r="AB624" t="s">
        <v>35</v>
      </c>
      <c r="AD624"/>
    </row>
    <row r="625" spans="1:30" x14ac:dyDescent="0.35">
      <c r="A625">
        <v>2005005</v>
      </c>
      <c r="B625" t="s">
        <v>125</v>
      </c>
      <c r="C625">
        <v>2082</v>
      </c>
      <c r="D625">
        <v>2082</v>
      </c>
      <c r="F625" t="s">
        <v>1408</v>
      </c>
      <c r="G625">
        <v>525</v>
      </c>
      <c r="H625" t="s">
        <v>1409</v>
      </c>
      <c r="I625" t="s">
        <v>1408</v>
      </c>
      <c r="J625">
        <v>525</v>
      </c>
      <c r="K625">
        <v>10631</v>
      </c>
      <c r="L625" t="s">
        <v>33</v>
      </c>
      <c r="M625" t="s">
        <v>41</v>
      </c>
      <c r="N625" t="s">
        <v>46</v>
      </c>
      <c r="O625" t="s">
        <v>46</v>
      </c>
      <c r="P625">
        <v>387</v>
      </c>
      <c r="Q625">
        <v>415</v>
      </c>
      <c r="R625" s="4">
        <f>(Table1[[#This Row],[ADM Counts]]-Table1[[#This Row],[ADM count (PEBT DB)]])/Table1[[#This Row],[ADM Counts]]</f>
        <v>-7.2351421188630485E-2</v>
      </c>
      <c r="S625">
        <v>381</v>
      </c>
      <c r="T625">
        <v>398</v>
      </c>
      <c r="U625" s="4">
        <f>(Table1[[#This Row],[2024 Highest Days Enrollment]]-Table1[[#This Row],[2023 Highest Days Enrollment]])/Table1[[#This Row],[2023 Highest Days Enrollment]]</f>
        <v>4.4619422572178477E-2</v>
      </c>
      <c r="V625">
        <v>246.46899999999999</v>
      </c>
      <c r="W625">
        <v>258.22199999999998</v>
      </c>
      <c r="X625" s="4">
        <f>(Table1[[#This Row],[2024 F &amp; R]]-Table1[[#This Row],[2023 F &amp; R]])/Table1[[#This Row],[2023 F &amp; R]]</f>
        <v>4.768551014529205E-2</v>
      </c>
      <c r="Y625">
        <v>415</v>
      </c>
      <c r="Z625" t="s">
        <v>189</v>
      </c>
      <c r="AA625" t="s">
        <v>47</v>
      </c>
      <c r="AB625" t="s">
        <v>35</v>
      </c>
      <c r="AD625"/>
    </row>
    <row r="626" spans="1:30" x14ac:dyDescent="0.35">
      <c r="A626">
        <v>2616011</v>
      </c>
      <c r="B626" t="s">
        <v>357</v>
      </c>
      <c r="C626">
        <v>2180</v>
      </c>
      <c r="D626">
        <v>2180</v>
      </c>
      <c r="F626" t="s">
        <v>1410</v>
      </c>
      <c r="G626">
        <v>850</v>
      </c>
      <c r="H626" t="s">
        <v>1411</v>
      </c>
      <c r="I626" t="s">
        <v>1410</v>
      </c>
      <c r="J626">
        <v>850</v>
      </c>
      <c r="K626">
        <v>11024</v>
      </c>
      <c r="L626" t="s">
        <v>33</v>
      </c>
      <c r="M626" t="s">
        <v>41</v>
      </c>
      <c r="N626" t="s">
        <v>35</v>
      </c>
      <c r="O626" t="s">
        <v>46</v>
      </c>
      <c r="P626">
        <v>387</v>
      </c>
      <c r="Q626">
        <v>394</v>
      </c>
      <c r="R626" s="4">
        <f>(Table1[[#This Row],[ADM Counts]]-Table1[[#This Row],[ADM count (PEBT DB)]])/Table1[[#This Row],[ADM Counts]]</f>
        <v>-1.8087855297157621E-2</v>
      </c>
      <c r="S626">
        <v>394</v>
      </c>
      <c r="T626">
        <v>369</v>
      </c>
      <c r="U626" s="4">
        <f>(Table1[[#This Row],[2024 Highest Days Enrollment]]-Table1[[#This Row],[2023 Highest Days Enrollment]])/Table1[[#This Row],[2023 Highest Days Enrollment]]</f>
        <v>-6.3451776649746189E-2</v>
      </c>
      <c r="V626">
        <v>72</v>
      </c>
      <c r="W626">
        <v>239.345</v>
      </c>
      <c r="X626" s="4">
        <f>(Table1[[#This Row],[2024 F &amp; R]]-Table1[[#This Row],[2023 F &amp; R]])/Table1[[#This Row],[2023 F &amp; R]]</f>
        <v>2.3242361111111109</v>
      </c>
      <c r="Y626">
        <v>81</v>
      </c>
      <c r="Z626" t="s">
        <v>65</v>
      </c>
      <c r="AA626" t="s">
        <v>37</v>
      </c>
      <c r="AB626" t="s">
        <v>35</v>
      </c>
      <c r="AD626"/>
    </row>
    <row r="627" spans="1:30" x14ac:dyDescent="0.35">
      <c r="A627">
        <v>3008005</v>
      </c>
      <c r="B627" t="s">
        <v>1141</v>
      </c>
      <c r="C627">
        <v>2206</v>
      </c>
      <c r="D627">
        <v>1936</v>
      </c>
      <c r="F627" t="s">
        <v>1412</v>
      </c>
      <c r="G627">
        <v>5717</v>
      </c>
      <c r="H627" t="s">
        <v>1412</v>
      </c>
      <c r="I627" t="s">
        <v>1412</v>
      </c>
      <c r="J627">
        <v>5717</v>
      </c>
      <c r="K627">
        <v>16761</v>
      </c>
      <c r="L627" t="s">
        <v>33</v>
      </c>
      <c r="M627" t="s">
        <v>41</v>
      </c>
      <c r="N627" t="s">
        <v>46</v>
      </c>
      <c r="O627" t="s">
        <v>46</v>
      </c>
      <c r="P627">
        <v>387</v>
      </c>
      <c r="Q627">
        <v>388</v>
      </c>
      <c r="R627" s="4">
        <f>(Table1[[#This Row],[ADM Counts]]-Table1[[#This Row],[ADM count (PEBT DB)]])/Table1[[#This Row],[ADM Counts]]</f>
        <v>-2.5839793281653748E-3</v>
      </c>
      <c r="S627">
        <v>371</v>
      </c>
      <c r="T627">
        <v>405</v>
      </c>
      <c r="U627" s="4">
        <f>(Table1[[#This Row],[2024 Highest Days Enrollment]]-Table1[[#This Row],[2023 Highest Days Enrollment]])/Table1[[#This Row],[2023 Highest Days Enrollment]]</f>
        <v>9.1644204851752023E-2</v>
      </c>
      <c r="V627">
        <v>249.12700000000001</v>
      </c>
      <c r="W627">
        <v>261.97699999999998</v>
      </c>
      <c r="X627" s="4">
        <f>(Table1[[#This Row],[2024 F &amp; R]]-Table1[[#This Row],[2023 F &amp; R]])/Table1[[#This Row],[2023 F &amp; R]]</f>
        <v>5.1580117771257095E-2</v>
      </c>
      <c r="Y627">
        <v>388</v>
      </c>
      <c r="Z627" t="s">
        <v>65</v>
      </c>
      <c r="AA627" t="s">
        <v>47</v>
      </c>
      <c r="AB627" t="s">
        <v>35</v>
      </c>
      <c r="AD627"/>
    </row>
    <row r="628" spans="1:30" x14ac:dyDescent="0.35">
      <c r="A628">
        <v>203003</v>
      </c>
      <c r="B628" t="s">
        <v>652</v>
      </c>
      <c r="C628">
        <v>1901</v>
      </c>
      <c r="D628">
        <v>1901</v>
      </c>
      <c r="F628" t="s">
        <v>1413</v>
      </c>
      <c r="G628">
        <v>27</v>
      </c>
      <c r="H628" t="s">
        <v>1414</v>
      </c>
      <c r="I628" t="s">
        <v>1413</v>
      </c>
      <c r="J628">
        <v>27</v>
      </c>
      <c r="K628">
        <v>10175</v>
      </c>
      <c r="L628" t="s">
        <v>33</v>
      </c>
      <c r="M628" t="s">
        <v>41</v>
      </c>
      <c r="N628" t="s">
        <v>35</v>
      </c>
      <c r="O628" t="s">
        <v>35</v>
      </c>
      <c r="P628">
        <v>389</v>
      </c>
      <c r="Q628">
        <v>395</v>
      </c>
      <c r="R628" s="4">
        <f>(Table1[[#This Row],[ADM Counts]]-Table1[[#This Row],[ADM count (PEBT DB)]])/Table1[[#This Row],[ADM Counts]]</f>
        <v>-1.5424164524421594E-2</v>
      </c>
      <c r="S628">
        <v>386</v>
      </c>
      <c r="T628">
        <v>360</v>
      </c>
      <c r="U628" s="4">
        <f>(Table1[[#This Row],[2024 Highest Days Enrollment]]-Table1[[#This Row],[2023 Highest Days Enrollment]])/Table1[[#This Row],[2023 Highest Days Enrollment]]</f>
        <v>-6.7357512953367879E-2</v>
      </c>
      <c r="V628">
        <v>127</v>
      </c>
      <c r="W628">
        <v>156</v>
      </c>
      <c r="X628" s="4">
        <f>(Table1[[#This Row],[2024 F &amp; R]]-Table1[[#This Row],[2023 F &amp; R]])/Table1[[#This Row],[2023 F &amp; R]]</f>
        <v>0.2283464566929134</v>
      </c>
      <c r="Y628">
        <v>128</v>
      </c>
      <c r="Z628" t="s">
        <v>65</v>
      </c>
      <c r="AA628" t="s">
        <v>37</v>
      </c>
      <c r="AB628" t="s">
        <v>35</v>
      </c>
      <c r="AD628"/>
    </row>
    <row r="629" spans="1:30" x14ac:dyDescent="0.35">
      <c r="A629">
        <v>1505001</v>
      </c>
      <c r="B629" t="s">
        <v>74</v>
      </c>
      <c r="C629">
        <v>2043</v>
      </c>
      <c r="D629">
        <v>2043</v>
      </c>
      <c r="F629" t="s">
        <v>1415</v>
      </c>
      <c r="G629">
        <v>396</v>
      </c>
      <c r="H629" t="s">
        <v>1415</v>
      </c>
      <c r="I629" t="s">
        <v>1415</v>
      </c>
      <c r="J629">
        <v>396</v>
      </c>
      <c r="K629">
        <v>11614</v>
      </c>
      <c r="L629" t="s">
        <v>33</v>
      </c>
      <c r="M629" t="s">
        <v>41</v>
      </c>
      <c r="N629" t="s">
        <v>46</v>
      </c>
      <c r="O629" t="s">
        <v>46</v>
      </c>
      <c r="P629">
        <v>389</v>
      </c>
      <c r="Q629">
        <v>395</v>
      </c>
      <c r="R629" s="4">
        <f>(Table1[[#This Row],[ADM Counts]]-Table1[[#This Row],[ADM count (PEBT DB)]])/Table1[[#This Row],[ADM Counts]]</f>
        <v>-1.5424164524421594E-2</v>
      </c>
      <c r="S629">
        <v>406</v>
      </c>
      <c r="T629">
        <v>410</v>
      </c>
      <c r="U629" s="4">
        <f>(Table1[[#This Row],[2024 Highest Days Enrollment]]-Table1[[#This Row],[2023 Highest Days Enrollment]])/Table1[[#This Row],[2023 Highest Days Enrollment]]</f>
        <v>9.852216748768473E-3</v>
      </c>
      <c r="V629">
        <v>286.983</v>
      </c>
      <c r="W629">
        <v>285.56599999999997</v>
      </c>
      <c r="X629" s="4">
        <f>(Table1[[#This Row],[2024 F &amp; R]]-Table1[[#This Row],[2023 F &amp; R]])/Table1[[#This Row],[2023 F &amp; R]]</f>
        <v>-4.9375746995467679E-3</v>
      </c>
      <c r="Y629">
        <v>395</v>
      </c>
      <c r="Z629" t="s">
        <v>171</v>
      </c>
      <c r="AA629" t="s">
        <v>47</v>
      </c>
      <c r="AB629" t="s">
        <v>35</v>
      </c>
      <c r="AD629"/>
    </row>
    <row r="630" spans="1:30" x14ac:dyDescent="0.35">
      <c r="A630">
        <v>1513001</v>
      </c>
      <c r="B630" t="s">
        <v>271</v>
      </c>
      <c r="C630">
        <v>2048</v>
      </c>
      <c r="D630">
        <v>2048</v>
      </c>
      <c r="F630" t="s">
        <v>1416</v>
      </c>
      <c r="G630">
        <v>420</v>
      </c>
      <c r="H630" t="s">
        <v>1417</v>
      </c>
      <c r="I630" t="s">
        <v>1416</v>
      </c>
      <c r="J630">
        <v>420</v>
      </c>
      <c r="K630">
        <v>10511</v>
      </c>
      <c r="L630" t="s">
        <v>33</v>
      </c>
      <c r="M630" t="s">
        <v>41</v>
      </c>
      <c r="N630" t="s">
        <v>46</v>
      </c>
      <c r="O630" t="s">
        <v>46</v>
      </c>
      <c r="P630">
        <v>389</v>
      </c>
      <c r="Q630">
        <v>388</v>
      </c>
      <c r="R630" s="4">
        <f>(Table1[[#This Row],[ADM Counts]]-Table1[[#This Row],[ADM count (PEBT DB)]])/Table1[[#This Row],[ADM Counts]]</f>
        <v>2.5706940874035988E-3</v>
      </c>
      <c r="S630">
        <v>438</v>
      </c>
      <c r="T630">
        <v>317</v>
      </c>
      <c r="U630" s="4">
        <f>(Table1[[#This Row],[2024 Highest Days Enrollment]]-Table1[[#This Row],[2023 Highest Days Enrollment]])/Table1[[#This Row],[2023 Highest Days Enrollment]]</f>
        <v>-0.27625570776255709</v>
      </c>
      <c r="V630">
        <v>284.78800000000001</v>
      </c>
      <c r="W630">
        <v>275.15600000000001</v>
      </c>
      <c r="X630" s="4">
        <f>(Table1[[#This Row],[2024 F &amp; R]]-Table1[[#This Row],[2023 F &amp; R]])/Table1[[#This Row],[2023 F &amp; R]]</f>
        <v>-3.3821649788614704E-2</v>
      </c>
      <c r="Y630">
        <v>388</v>
      </c>
      <c r="Z630" t="s">
        <v>65</v>
      </c>
      <c r="AA630" t="s">
        <v>47</v>
      </c>
      <c r="AB630" t="s">
        <v>35</v>
      </c>
      <c r="AD630"/>
    </row>
    <row r="631" spans="1:30" x14ac:dyDescent="0.35">
      <c r="A631">
        <v>2616011</v>
      </c>
      <c r="B631" t="s">
        <v>357</v>
      </c>
      <c r="C631">
        <v>2180</v>
      </c>
      <c r="D631">
        <v>2180</v>
      </c>
      <c r="F631" t="s">
        <v>1418</v>
      </c>
      <c r="G631">
        <v>864</v>
      </c>
      <c r="H631" t="s">
        <v>1419</v>
      </c>
      <c r="I631" t="s">
        <v>1418</v>
      </c>
      <c r="J631">
        <v>864</v>
      </c>
      <c r="K631">
        <v>11032</v>
      </c>
      <c r="L631" t="s">
        <v>33</v>
      </c>
      <c r="M631" t="s">
        <v>41</v>
      </c>
      <c r="N631" t="s">
        <v>46</v>
      </c>
      <c r="O631" t="s">
        <v>46</v>
      </c>
      <c r="P631">
        <v>389</v>
      </c>
      <c r="Q631">
        <v>389</v>
      </c>
      <c r="R631" s="4">
        <f>(Table1[[#This Row],[ADM Counts]]-Table1[[#This Row],[ADM count (PEBT DB)]])/Table1[[#This Row],[ADM Counts]]</f>
        <v>0</v>
      </c>
      <c r="S631">
        <v>459</v>
      </c>
      <c r="T631">
        <v>492</v>
      </c>
      <c r="U631" s="4">
        <f>(Table1[[#This Row],[2024 Highest Days Enrollment]]-Table1[[#This Row],[2023 Highest Days Enrollment]])/Table1[[#This Row],[2023 Highest Days Enrollment]]</f>
        <v>7.1895424836601302E-2</v>
      </c>
      <c r="V631">
        <v>296.19299999999998</v>
      </c>
      <c r="W631">
        <v>316.553</v>
      </c>
      <c r="X631" s="4">
        <f>(Table1[[#This Row],[2024 F &amp; R]]-Table1[[#This Row],[2023 F &amp; R]])/Table1[[#This Row],[2023 F &amp; R]]</f>
        <v>6.8738964121366861E-2</v>
      </c>
      <c r="Y631">
        <v>389</v>
      </c>
      <c r="Z631" t="s">
        <v>65</v>
      </c>
      <c r="AA631" t="s">
        <v>47</v>
      </c>
      <c r="AB631" t="s">
        <v>35</v>
      </c>
      <c r="AD631"/>
    </row>
    <row r="632" spans="1:30" x14ac:dyDescent="0.35">
      <c r="A632">
        <v>2704001</v>
      </c>
      <c r="B632" t="s">
        <v>1154</v>
      </c>
      <c r="C632">
        <v>2190</v>
      </c>
      <c r="D632">
        <v>2190</v>
      </c>
      <c r="F632" t="s">
        <v>1420</v>
      </c>
      <c r="G632">
        <v>993</v>
      </c>
      <c r="H632" t="s">
        <v>1421</v>
      </c>
      <c r="I632" t="s">
        <v>1420</v>
      </c>
      <c r="J632">
        <v>993</v>
      </c>
      <c r="K632">
        <v>10072</v>
      </c>
      <c r="L632" t="s">
        <v>33</v>
      </c>
      <c r="M632" t="s">
        <v>41</v>
      </c>
      <c r="N632" t="s">
        <v>46</v>
      </c>
      <c r="O632" t="s">
        <v>46</v>
      </c>
      <c r="P632">
        <v>389</v>
      </c>
      <c r="Q632">
        <v>402</v>
      </c>
      <c r="R632" s="4">
        <f>(Table1[[#This Row],[ADM Counts]]-Table1[[#This Row],[ADM count (PEBT DB)]])/Table1[[#This Row],[ADM Counts]]</f>
        <v>-3.3419023136246784E-2</v>
      </c>
      <c r="S632">
        <v>399</v>
      </c>
      <c r="T632">
        <v>362</v>
      </c>
      <c r="U632" s="4">
        <f>(Table1[[#This Row],[2024 Highest Days Enrollment]]-Table1[[#This Row],[2023 Highest Days Enrollment]])/Table1[[#This Row],[2023 Highest Days Enrollment]]</f>
        <v>-9.2731829573934832E-2</v>
      </c>
      <c r="V632">
        <v>259.62900000000002</v>
      </c>
      <c r="W632">
        <v>254.196</v>
      </c>
      <c r="X632" s="4">
        <f>(Table1[[#This Row],[2024 F &amp; R]]-Table1[[#This Row],[2023 F &amp; R]])/Table1[[#This Row],[2023 F &amp; R]]</f>
        <v>-2.0926013657950462E-2</v>
      </c>
      <c r="Y632">
        <v>402</v>
      </c>
      <c r="Z632" t="s">
        <v>499</v>
      </c>
      <c r="AA632" t="s">
        <v>47</v>
      </c>
      <c r="AB632" t="s">
        <v>35</v>
      </c>
      <c r="AD632"/>
    </row>
    <row r="633" spans="1:30" x14ac:dyDescent="0.35">
      <c r="A633">
        <v>3408001</v>
      </c>
      <c r="B633" t="s">
        <v>367</v>
      </c>
      <c r="C633">
        <v>2239</v>
      </c>
      <c r="D633">
        <v>2239</v>
      </c>
      <c r="F633" t="s">
        <v>1422</v>
      </c>
      <c r="G633">
        <v>1148</v>
      </c>
      <c r="H633" t="s">
        <v>1423</v>
      </c>
      <c r="I633" t="s">
        <v>1422</v>
      </c>
      <c r="J633">
        <v>1148</v>
      </c>
      <c r="K633">
        <v>11256</v>
      </c>
      <c r="L633" t="s">
        <v>33</v>
      </c>
      <c r="M633" t="s">
        <v>41</v>
      </c>
      <c r="N633" t="s">
        <v>35</v>
      </c>
      <c r="O633" t="s">
        <v>46</v>
      </c>
      <c r="P633">
        <v>389</v>
      </c>
      <c r="Q633">
        <v>398</v>
      </c>
      <c r="R633" s="4">
        <f>(Table1[[#This Row],[ADM Counts]]-Table1[[#This Row],[ADM count (PEBT DB)]])/Table1[[#This Row],[ADM Counts]]</f>
        <v>-2.313624678663239E-2</v>
      </c>
      <c r="S633">
        <v>415</v>
      </c>
      <c r="T633">
        <v>407</v>
      </c>
      <c r="U633" s="4">
        <f>(Table1[[#This Row],[2024 Highest Days Enrollment]]-Table1[[#This Row],[2023 Highest Days Enrollment]])/Table1[[#This Row],[2023 Highest Days Enrollment]]</f>
        <v>-1.9277108433734941E-2</v>
      </c>
      <c r="V633">
        <v>157</v>
      </c>
      <c r="W633">
        <v>266.42200000000003</v>
      </c>
      <c r="X633" s="4">
        <f>(Table1[[#This Row],[2024 F &amp; R]]-Table1[[#This Row],[2023 F &amp; R]])/Table1[[#This Row],[2023 F &amp; R]]</f>
        <v>0.69695541401273897</v>
      </c>
      <c r="Y633">
        <v>172</v>
      </c>
      <c r="Z633" t="s">
        <v>42</v>
      </c>
      <c r="AA633" t="s">
        <v>37</v>
      </c>
      <c r="AB633" t="s">
        <v>35</v>
      </c>
      <c r="AD633"/>
    </row>
    <row r="634" spans="1:30" x14ac:dyDescent="0.35">
      <c r="A634">
        <v>3402002</v>
      </c>
      <c r="B634" t="s">
        <v>228</v>
      </c>
      <c r="C634">
        <v>2243</v>
      </c>
      <c r="D634">
        <v>2243</v>
      </c>
      <c r="F634" t="s">
        <v>1424</v>
      </c>
      <c r="G634">
        <v>1159</v>
      </c>
      <c r="H634" t="s">
        <v>1425</v>
      </c>
      <c r="I634" t="s">
        <v>1424</v>
      </c>
      <c r="J634">
        <v>1159</v>
      </c>
      <c r="K634">
        <v>11207</v>
      </c>
      <c r="L634" t="s">
        <v>33</v>
      </c>
      <c r="M634" t="s">
        <v>41</v>
      </c>
      <c r="N634" t="s">
        <v>46</v>
      </c>
      <c r="O634" t="s">
        <v>46</v>
      </c>
      <c r="P634">
        <v>389</v>
      </c>
      <c r="Q634">
        <v>425</v>
      </c>
      <c r="R634" s="4">
        <f>(Table1[[#This Row],[ADM Counts]]-Table1[[#This Row],[ADM count (PEBT DB)]])/Table1[[#This Row],[ADM Counts]]</f>
        <v>-9.2544987146529561E-2</v>
      </c>
      <c r="S634">
        <v>421</v>
      </c>
      <c r="T634">
        <v>438</v>
      </c>
      <c r="U634" s="4">
        <f>(Table1[[#This Row],[2024 Highest Days Enrollment]]-Table1[[#This Row],[2023 Highest Days Enrollment]])/Table1[[#This Row],[2023 Highest Days Enrollment]]</f>
        <v>4.0380047505938245E-2</v>
      </c>
      <c r="V634">
        <v>269.90300000000002</v>
      </c>
      <c r="W634">
        <v>333.58100000000002</v>
      </c>
      <c r="X634" s="4">
        <f>(Table1[[#This Row],[2024 F &amp; R]]-Table1[[#This Row],[2023 F &amp; R]])/Table1[[#This Row],[2023 F &amp; R]]</f>
        <v>0.23592920419558136</v>
      </c>
      <c r="Y634">
        <v>425</v>
      </c>
      <c r="Z634" t="s">
        <v>189</v>
      </c>
      <c r="AA634" t="s">
        <v>47</v>
      </c>
      <c r="AB634" t="s">
        <v>35</v>
      </c>
      <c r="AD634"/>
    </row>
    <row r="635" spans="1:30" x14ac:dyDescent="0.35">
      <c r="A635">
        <v>1707001</v>
      </c>
      <c r="B635" t="s">
        <v>346</v>
      </c>
      <c r="C635">
        <v>2054</v>
      </c>
      <c r="D635">
        <v>2054</v>
      </c>
      <c r="F635" t="s">
        <v>1426</v>
      </c>
      <c r="G635">
        <v>1351</v>
      </c>
      <c r="H635" t="s">
        <v>1427</v>
      </c>
      <c r="I635" t="s">
        <v>1427</v>
      </c>
      <c r="J635">
        <v>1351</v>
      </c>
      <c r="K635">
        <v>10093</v>
      </c>
      <c r="L635" t="s">
        <v>33</v>
      </c>
      <c r="M635" t="s">
        <v>41</v>
      </c>
      <c r="N635" t="s">
        <v>46</v>
      </c>
      <c r="O635" t="s">
        <v>46</v>
      </c>
      <c r="P635">
        <v>390</v>
      </c>
      <c r="Q635">
        <v>402</v>
      </c>
      <c r="R635" s="4">
        <f>(Table1[[#This Row],[ADM Counts]]-Table1[[#This Row],[ADM count (PEBT DB)]])/Table1[[#This Row],[ADM Counts]]</f>
        <v>-3.0769230769230771E-2</v>
      </c>
      <c r="S635">
        <v>402</v>
      </c>
      <c r="T635">
        <v>414</v>
      </c>
      <c r="U635" s="4">
        <f>(Table1[[#This Row],[2024 Highest Days Enrollment]]-Table1[[#This Row],[2023 Highest Days Enrollment]])/Table1[[#This Row],[2023 Highest Days Enrollment]]</f>
        <v>2.9850746268656716E-2</v>
      </c>
      <c r="V635">
        <v>276.81700000000001</v>
      </c>
      <c r="W635">
        <v>285.08</v>
      </c>
      <c r="X635" s="4">
        <f>(Table1[[#This Row],[2024 F &amp; R]]-Table1[[#This Row],[2023 F &amp; R]])/Table1[[#This Row],[2023 F &amp; R]]</f>
        <v>2.9850045336810876E-2</v>
      </c>
      <c r="Y635">
        <v>402</v>
      </c>
      <c r="Z635" t="s">
        <v>65</v>
      </c>
      <c r="AA635" t="s">
        <v>47</v>
      </c>
      <c r="AB635" t="s">
        <v>35</v>
      </c>
      <c r="AD635"/>
    </row>
    <row r="636" spans="1:30" x14ac:dyDescent="0.35">
      <c r="A636">
        <v>2002003</v>
      </c>
      <c r="B636" t="s">
        <v>1428</v>
      </c>
      <c r="C636">
        <v>2095</v>
      </c>
      <c r="D636">
        <v>2095</v>
      </c>
      <c r="F636" t="s">
        <v>1429</v>
      </c>
      <c r="G636">
        <v>3401</v>
      </c>
      <c r="H636" t="s">
        <v>1430</v>
      </c>
      <c r="I636" t="s">
        <v>1429</v>
      </c>
      <c r="J636">
        <v>3401</v>
      </c>
      <c r="K636">
        <v>10590</v>
      </c>
      <c r="L636" t="s">
        <v>33</v>
      </c>
      <c r="M636" t="s">
        <v>34</v>
      </c>
      <c r="N636" t="s">
        <v>35</v>
      </c>
      <c r="O636" t="s">
        <v>35</v>
      </c>
      <c r="P636">
        <v>390</v>
      </c>
      <c r="Q636">
        <v>390</v>
      </c>
      <c r="R636" s="4">
        <f>(Table1[[#This Row],[ADM Counts]]-Table1[[#This Row],[ADM count (PEBT DB)]])/Table1[[#This Row],[ADM Counts]]</f>
        <v>0</v>
      </c>
      <c r="S636">
        <v>244</v>
      </c>
      <c r="T636">
        <v>215</v>
      </c>
      <c r="U636" s="4">
        <f>(Table1[[#This Row],[2024 Highest Days Enrollment]]-Table1[[#This Row],[2023 Highest Days Enrollment]])/Table1[[#This Row],[2023 Highest Days Enrollment]]</f>
        <v>-0.11885245901639344</v>
      </c>
      <c r="V636">
        <v>114</v>
      </c>
      <c r="W636">
        <v>81</v>
      </c>
      <c r="X636" s="4">
        <f>(Table1[[#This Row],[2024 F &amp; R]]-Table1[[#This Row],[2023 F &amp; R]])/Table1[[#This Row],[2023 F &amp; R]]</f>
        <v>-0.28947368421052633</v>
      </c>
      <c r="Y636">
        <v>104</v>
      </c>
      <c r="Z636" t="s">
        <v>57</v>
      </c>
      <c r="AA636" t="s">
        <v>37</v>
      </c>
      <c r="AB636" t="s">
        <v>35</v>
      </c>
      <c r="AD636"/>
    </row>
    <row r="637" spans="1:30" x14ac:dyDescent="0.35">
      <c r="A637">
        <v>1007002</v>
      </c>
      <c r="B637" t="s">
        <v>502</v>
      </c>
      <c r="C637">
        <v>1992</v>
      </c>
      <c r="D637">
        <v>1992</v>
      </c>
      <c r="F637" t="s">
        <v>1431</v>
      </c>
      <c r="G637">
        <v>282</v>
      </c>
      <c r="H637" t="s">
        <v>1432</v>
      </c>
      <c r="I637" t="s">
        <v>1431</v>
      </c>
      <c r="J637">
        <v>282</v>
      </c>
      <c r="K637">
        <v>10417</v>
      </c>
      <c r="L637" t="s">
        <v>33</v>
      </c>
      <c r="M637" t="s">
        <v>41</v>
      </c>
      <c r="N637" t="s">
        <v>46</v>
      </c>
      <c r="O637" t="s">
        <v>46</v>
      </c>
      <c r="P637">
        <v>391</v>
      </c>
      <c r="Q637">
        <v>395</v>
      </c>
      <c r="R637" s="4">
        <f>(Table1[[#This Row],[ADM Counts]]-Table1[[#This Row],[ADM count (PEBT DB)]])/Table1[[#This Row],[ADM Counts]]</f>
        <v>-1.0230179028132993E-2</v>
      </c>
      <c r="S637">
        <v>386</v>
      </c>
      <c r="T637">
        <v>423</v>
      </c>
      <c r="U637" s="4">
        <f>(Table1[[#This Row],[2024 Highest Days Enrollment]]-Table1[[#This Row],[2023 Highest Days Enrollment]])/Table1[[#This Row],[2023 Highest Days Enrollment]]</f>
        <v>9.585492227979274E-2</v>
      </c>
      <c r="V637">
        <v>141</v>
      </c>
      <c r="W637">
        <v>141</v>
      </c>
      <c r="X637" s="4">
        <f>(Table1[[#This Row],[2024 F &amp; R]]-Table1[[#This Row],[2023 F &amp; R]])/Table1[[#This Row],[2023 F &amp; R]]</f>
        <v>0</v>
      </c>
      <c r="Y637">
        <v>395</v>
      </c>
      <c r="Z637" t="s">
        <v>42</v>
      </c>
      <c r="AA637" t="s">
        <v>47</v>
      </c>
      <c r="AB637" t="s">
        <v>35</v>
      </c>
      <c r="AD637"/>
    </row>
    <row r="638" spans="1:30" x14ac:dyDescent="0.35">
      <c r="A638">
        <v>1408001</v>
      </c>
      <c r="B638" t="s">
        <v>187</v>
      </c>
      <c r="C638">
        <v>2024</v>
      </c>
      <c r="D638">
        <v>2024</v>
      </c>
      <c r="F638" t="s">
        <v>1433</v>
      </c>
      <c r="G638">
        <v>366</v>
      </c>
      <c r="H638" t="s">
        <v>1434</v>
      </c>
      <c r="I638" t="s">
        <v>1433</v>
      </c>
      <c r="J638">
        <v>366</v>
      </c>
      <c r="K638">
        <v>10116</v>
      </c>
      <c r="L638" t="s">
        <v>33</v>
      </c>
      <c r="M638" t="s">
        <v>41</v>
      </c>
      <c r="N638" t="s">
        <v>35</v>
      </c>
      <c r="O638" t="s">
        <v>46</v>
      </c>
      <c r="P638">
        <v>391</v>
      </c>
      <c r="Q638">
        <v>403</v>
      </c>
      <c r="R638" s="4">
        <f>(Table1[[#This Row],[ADM Counts]]-Table1[[#This Row],[ADM count (PEBT DB)]])/Table1[[#This Row],[ADM Counts]]</f>
        <v>-3.0690537084398978E-2</v>
      </c>
      <c r="S638">
        <v>399</v>
      </c>
      <c r="T638">
        <v>389</v>
      </c>
      <c r="U638" s="4">
        <f>(Table1[[#This Row],[2024 Highest Days Enrollment]]-Table1[[#This Row],[2023 Highest Days Enrollment]])/Table1[[#This Row],[2023 Highest Days Enrollment]]</f>
        <v>-2.5062656641604009E-2</v>
      </c>
      <c r="V638">
        <v>103</v>
      </c>
      <c r="W638">
        <v>271.25</v>
      </c>
      <c r="X638" s="4">
        <f>(Table1[[#This Row],[2024 F &amp; R]]-Table1[[#This Row],[2023 F &amp; R]])/Table1[[#This Row],[2023 F &amp; R]]</f>
        <v>1.633495145631068</v>
      </c>
      <c r="Y638">
        <v>139</v>
      </c>
      <c r="Z638" t="s">
        <v>65</v>
      </c>
      <c r="AA638" t="s">
        <v>37</v>
      </c>
      <c r="AB638" t="s">
        <v>35</v>
      </c>
      <c r="AD638"/>
    </row>
    <row r="639" spans="1:30" x14ac:dyDescent="0.35">
      <c r="A639">
        <v>2002002</v>
      </c>
      <c r="B639" t="s">
        <v>233</v>
      </c>
      <c r="C639">
        <v>2088</v>
      </c>
      <c r="D639">
        <v>2088</v>
      </c>
      <c r="F639" t="s">
        <v>1435</v>
      </c>
      <c r="G639">
        <v>587</v>
      </c>
      <c r="H639" t="s">
        <v>1436</v>
      </c>
      <c r="I639" t="s">
        <v>1435</v>
      </c>
      <c r="J639">
        <v>587</v>
      </c>
      <c r="K639">
        <v>10582</v>
      </c>
      <c r="L639" t="s">
        <v>33</v>
      </c>
      <c r="M639" t="s">
        <v>41</v>
      </c>
      <c r="N639" t="s">
        <v>46</v>
      </c>
      <c r="O639" t="s">
        <v>46</v>
      </c>
      <c r="P639">
        <v>391</v>
      </c>
      <c r="Q639">
        <v>396</v>
      </c>
      <c r="R639" s="4">
        <f>(Table1[[#This Row],[ADM Counts]]-Table1[[#This Row],[ADM count (PEBT DB)]])/Table1[[#This Row],[ADM Counts]]</f>
        <v>-1.278772378516624E-2</v>
      </c>
      <c r="S639">
        <v>402</v>
      </c>
      <c r="T639">
        <v>378</v>
      </c>
      <c r="U639" s="4">
        <f>(Table1[[#This Row],[2024 Highest Days Enrollment]]-Table1[[#This Row],[2023 Highest Days Enrollment]])/Table1[[#This Row],[2023 Highest Days Enrollment]]</f>
        <v>-5.9701492537313432E-2</v>
      </c>
      <c r="V639">
        <v>259.53100000000001</v>
      </c>
      <c r="W639">
        <v>245.02500000000001</v>
      </c>
      <c r="X639" s="4">
        <f>(Table1[[#This Row],[2024 F &amp; R]]-Table1[[#This Row],[2023 F &amp; R]])/Table1[[#This Row],[2023 F &amp; R]]</f>
        <v>-5.5893130300426537E-2</v>
      </c>
      <c r="Y639">
        <v>396</v>
      </c>
      <c r="Z639" t="s">
        <v>171</v>
      </c>
      <c r="AA639" t="s">
        <v>47</v>
      </c>
      <c r="AB639" t="s">
        <v>35</v>
      </c>
      <c r="AD639"/>
    </row>
    <row r="640" spans="1:30" x14ac:dyDescent="0.35">
      <c r="A640">
        <v>2603006</v>
      </c>
      <c r="B640" t="s">
        <v>983</v>
      </c>
      <c r="C640">
        <v>2185</v>
      </c>
      <c r="D640">
        <v>2185</v>
      </c>
      <c r="F640" t="s">
        <v>1437</v>
      </c>
      <c r="G640">
        <v>965</v>
      </c>
      <c r="H640" t="s">
        <v>1438</v>
      </c>
      <c r="I640" t="s">
        <v>1437</v>
      </c>
      <c r="J640">
        <v>965</v>
      </c>
      <c r="K640">
        <v>10927</v>
      </c>
      <c r="L640" t="s">
        <v>33</v>
      </c>
      <c r="M640" t="s">
        <v>41</v>
      </c>
      <c r="N640" t="s">
        <v>46</v>
      </c>
      <c r="O640" t="s">
        <v>46</v>
      </c>
      <c r="P640">
        <v>391</v>
      </c>
      <c r="Q640">
        <v>390</v>
      </c>
      <c r="R640" s="4">
        <f>(Table1[[#This Row],[ADM Counts]]-Table1[[#This Row],[ADM count (PEBT DB)]])/Table1[[#This Row],[ADM Counts]]</f>
        <v>2.5575447570332483E-3</v>
      </c>
      <c r="S640">
        <v>384</v>
      </c>
      <c r="T640">
        <v>400</v>
      </c>
      <c r="U640" s="4">
        <f>(Table1[[#This Row],[2024 Highest Days Enrollment]]-Table1[[#This Row],[2023 Highest Days Enrollment]])/Table1[[#This Row],[2023 Highest Days Enrollment]]</f>
        <v>4.1666666666666664E-2</v>
      </c>
      <c r="V640">
        <v>268.37799999999999</v>
      </c>
      <c r="W640">
        <v>280.72000000000003</v>
      </c>
      <c r="X640" s="4">
        <f>(Table1[[#This Row],[2024 F &amp; R]]-Table1[[#This Row],[2023 F &amp; R]])/Table1[[#This Row],[2023 F &amp; R]]</f>
        <v>4.5987376014427567E-2</v>
      </c>
      <c r="Y640">
        <v>390</v>
      </c>
      <c r="Z640" t="s">
        <v>65</v>
      </c>
      <c r="AA640" t="s">
        <v>47</v>
      </c>
      <c r="AB640" t="s">
        <v>35</v>
      </c>
      <c r="AD640"/>
    </row>
    <row r="641" spans="1:30" x14ac:dyDescent="0.35">
      <c r="A641">
        <v>3314003</v>
      </c>
      <c r="B641" t="s">
        <v>528</v>
      </c>
      <c r="C641">
        <v>4131</v>
      </c>
      <c r="D641">
        <v>4131</v>
      </c>
      <c r="F641" t="s">
        <v>1439</v>
      </c>
      <c r="G641">
        <v>1093</v>
      </c>
      <c r="H641" t="s">
        <v>1440</v>
      </c>
      <c r="I641" t="s">
        <v>1439</v>
      </c>
      <c r="J641">
        <v>1093</v>
      </c>
      <c r="K641">
        <v>13353</v>
      </c>
      <c r="L641" t="s">
        <v>33</v>
      </c>
      <c r="M641" t="s">
        <v>41</v>
      </c>
      <c r="N641" t="s">
        <v>46</v>
      </c>
      <c r="O641" t="s">
        <v>46</v>
      </c>
      <c r="P641">
        <v>391</v>
      </c>
      <c r="Q641">
        <v>384</v>
      </c>
      <c r="R641" s="4">
        <f>(Table1[[#This Row],[ADM Counts]]-Table1[[#This Row],[ADM count (PEBT DB)]])/Table1[[#This Row],[ADM Counts]]</f>
        <v>1.7902813299232736E-2</v>
      </c>
      <c r="S641">
        <v>385</v>
      </c>
      <c r="T641">
        <v>383</v>
      </c>
      <c r="U641" s="4">
        <f>(Table1[[#This Row],[2024 Highest Days Enrollment]]-Table1[[#This Row],[2023 Highest Days Enrollment]])/Table1[[#This Row],[2023 Highest Days Enrollment]]</f>
        <v>-5.1948051948051948E-3</v>
      </c>
      <c r="V641">
        <v>294.75599999999997</v>
      </c>
      <c r="W641">
        <v>322.31799999999998</v>
      </c>
      <c r="X641" s="4">
        <f>(Table1[[#This Row],[2024 F &amp; R]]-Table1[[#This Row],[2023 F &amp; R]])/Table1[[#This Row],[2023 F &amp; R]]</f>
        <v>9.350785056114215E-2</v>
      </c>
      <c r="Y641">
        <v>384</v>
      </c>
      <c r="Z641" t="s">
        <v>65</v>
      </c>
      <c r="AA641" t="s">
        <v>47</v>
      </c>
      <c r="AB641" t="s">
        <v>35</v>
      </c>
      <c r="AD641"/>
    </row>
    <row r="642" spans="1:30" x14ac:dyDescent="0.35">
      <c r="A642">
        <v>3008005</v>
      </c>
      <c r="B642" t="s">
        <v>1141</v>
      </c>
      <c r="C642">
        <v>2206</v>
      </c>
      <c r="D642">
        <v>2206</v>
      </c>
      <c r="F642" t="s">
        <v>1441</v>
      </c>
      <c r="G642">
        <v>3426</v>
      </c>
      <c r="H642" t="s">
        <v>1442</v>
      </c>
      <c r="I642" t="s">
        <v>1441</v>
      </c>
      <c r="J642">
        <v>3426</v>
      </c>
      <c r="K642">
        <v>12792</v>
      </c>
      <c r="L642" t="s">
        <v>33</v>
      </c>
      <c r="M642" t="s">
        <v>41</v>
      </c>
      <c r="N642" t="s">
        <v>46</v>
      </c>
      <c r="O642" t="s">
        <v>46</v>
      </c>
      <c r="P642">
        <v>391</v>
      </c>
      <c r="Q642">
        <v>397</v>
      </c>
      <c r="R642" s="4">
        <f>(Table1[[#This Row],[ADM Counts]]-Table1[[#This Row],[ADM count (PEBT DB)]])/Table1[[#This Row],[ADM Counts]]</f>
        <v>-1.5345268542199489E-2</v>
      </c>
      <c r="S642">
        <v>399</v>
      </c>
      <c r="T642">
        <v>360</v>
      </c>
      <c r="U642" s="4">
        <f>(Table1[[#This Row],[2024 Highest Days Enrollment]]-Table1[[#This Row],[2023 Highest Days Enrollment]])/Table1[[#This Row],[2023 Highest Days Enrollment]]</f>
        <v>-9.7744360902255634E-2</v>
      </c>
      <c r="V642">
        <v>267.92899999999997</v>
      </c>
      <c r="W642">
        <v>232.44</v>
      </c>
      <c r="X642" s="4">
        <f>(Table1[[#This Row],[2024 F &amp; R]]-Table1[[#This Row],[2023 F &amp; R]])/Table1[[#This Row],[2023 F &amp; R]]</f>
        <v>-0.13245673294044311</v>
      </c>
      <c r="Y642">
        <v>397</v>
      </c>
      <c r="Z642" t="s">
        <v>65</v>
      </c>
      <c r="AA642" t="s">
        <v>47</v>
      </c>
      <c r="AB642" t="s">
        <v>35</v>
      </c>
      <c r="AD642"/>
    </row>
    <row r="643" spans="1:30" x14ac:dyDescent="0.35">
      <c r="A643">
        <v>902001</v>
      </c>
      <c r="B643" t="s">
        <v>217</v>
      </c>
      <c r="C643">
        <v>1976</v>
      </c>
      <c r="D643">
        <v>1976</v>
      </c>
      <c r="F643" t="s">
        <v>1443</v>
      </c>
      <c r="G643">
        <v>250</v>
      </c>
      <c r="H643" t="s">
        <v>1444</v>
      </c>
      <c r="I643" t="s">
        <v>1443</v>
      </c>
      <c r="J643">
        <v>250</v>
      </c>
      <c r="K643">
        <v>10037</v>
      </c>
      <c r="L643" t="s">
        <v>33</v>
      </c>
      <c r="M643" t="s">
        <v>41</v>
      </c>
      <c r="N643" t="s">
        <v>35</v>
      </c>
      <c r="O643" t="s">
        <v>46</v>
      </c>
      <c r="P643">
        <v>392</v>
      </c>
      <c r="Q643">
        <v>395</v>
      </c>
      <c r="R643" s="4">
        <f>(Table1[[#This Row],[ADM Counts]]-Table1[[#This Row],[ADM count (PEBT DB)]])/Table1[[#This Row],[ADM Counts]]</f>
        <v>-7.6530612244897957E-3</v>
      </c>
      <c r="S643">
        <v>376</v>
      </c>
      <c r="T643">
        <v>347</v>
      </c>
      <c r="U643" s="4">
        <f>(Table1[[#This Row],[2024 Highest Days Enrollment]]-Table1[[#This Row],[2023 Highest Days Enrollment]])/Table1[[#This Row],[2023 Highest Days Enrollment]]</f>
        <v>-7.7127659574468085E-2</v>
      </c>
      <c r="V643">
        <v>115</v>
      </c>
      <c r="W643">
        <v>237.66300000000001</v>
      </c>
      <c r="X643" s="4">
        <f>(Table1[[#This Row],[2024 F &amp; R]]-Table1[[#This Row],[2023 F &amp; R]])/Table1[[#This Row],[2023 F &amp; R]]</f>
        <v>1.0666347826086957</v>
      </c>
      <c r="Y643">
        <v>119</v>
      </c>
      <c r="Z643" t="s">
        <v>65</v>
      </c>
      <c r="AA643" t="s">
        <v>37</v>
      </c>
      <c r="AB643" t="s">
        <v>35</v>
      </c>
      <c r="AD643"/>
    </row>
    <row r="644" spans="1:30" x14ac:dyDescent="0.35">
      <c r="A644">
        <v>1408001</v>
      </c>
      <c r="B644" t="s">
        <v>187</v>
      </c>
      <c r="C644">
        <v>2024</v>
      </c>
      <c r="D644">
        <v>2024</v>
      </c>
      <c r="F644" t="s">
        <v>1445</v>
      </c>
      <c r="G644">
        <v>363</v>
      </c>
      <c r="H644" t="s">
        <v>1446</v>
      </c>
      <c r="I644" t="s">
        <v>1445</v>
      </c>
      <c r="J644">
        <v>363</v>
      </c>
      <c r="K644">
        <v>10113</v>
      </c>
      <c r="L644" t="s">
        <v>33</v>
      </c>
      <c r="M644" t="s">
        <v>41</v>
      </c>
      <c r="N644" t="s">
        <v>46</v>
      </c>
      <c r="O644" t="s">
        <v>46</v>
      </c>
      <c r="P644">
        <v>392</v>
      </c>
      <c r="Q644">
        <v>395</v>
      </c>
      <c r="R644" s="4">
        <f>(Table1[[#This Row],[ADM Counts]]-Table1[[#This Row],[ADM count (PEBT DB)]])/Table1[[#This Row],[ADM Counts]]</f>
        <v>-7.6530612244897957E-3</v>
      </c>
      <c r="S644">
        <v>395</v>
      </c>
      <c r="T644">
        <v>378</v>
      </c>
      <c r="U644" s="4">
        <f>(Table1[[#This Row],[2024 Highest Days Enrollment]]-Table1[[#This Row],[2023 Highest Days Enrollment]])/Table1[[#This Row],[2023 Highest Days Enrollment]]</f>
        <v>-4.3037974683544304E-2</v>
      </c>
      <c r="V644">
        <v>268.08699999999999</v>
      </c>
      <c r="W644">
        <v>263.57900000000001</v>
      </c>
      <c r="X644" s="4">
        <f>(Table1[[#This Row],[2024 F &amp; R]]-Table1[[#This Row],[2023 F &amp; R]])/Table1[[#This Row],[2023 F &amp; R]]</f>
        <v>-1.6815436779851249E-2</v>
      </c>
      <c r="Y644">
        <v>395</v>
      </c>
      <c r="Z644" t="s">
        <v>65</v>
      </c>
      <c r="AA644" t="s">
        <v>47</v>
      </c>
      <c r="AB644" t="s">
        <v>35</v>
      </c>
      <c r="AD644"/>
    </row>
    <row r="645" spans="1:30" x14ac:dyDescent="0.35">
      <c r="A645">
        <v>3613001</v>
      </c>
      <c r="B645" t="s">
        <v>1447</v>
      </c>
      <c r="C645">
        <v>2256</v>
      </c>
      <c r="D645">
        <v>2256</v>
      </c>
      <c r="F645" t="s">
        <v>1448</v>
      </c>
      <c r="G645">
        <v>1232</v>
      </c>
      <c r="H645" t="s">
        <v>1449</v>
      </c>
      <c r="I645" t="s">
        <v>1448</v>
      </c>
      <c r="J645">
        <v>1232</v>
      </c>
      <c r="K645">
        <v>11309</v>
      </c>
      <c r="L645" t="s">
        <v>33</v>
      </c>
      <c r="M645" t="s">
        <v>41</v>
      </c>
      <c r="N645" t="s">
        <v>46</v>
      </c>
      <c r="O645" t="s">
        <v>46</v>
      </c>
      <c r="P645">
        <v>393</v>
      </c>
      <c r="Q645">
        <v>393</v>
      </c>
      <c r="R645" s="4">
        <f>(Table1[[#This Row],[ADM Counts]]-Table1[[#This Row],[ADM count (PEBT DB)]])/Table1[[#This Row],[ADM Counts]]</f>
        <v>0</v>
      </c>
      <c r="S645">
        <v>416</v>
      </c>
      <c r="T645">
        <v>416</v>
      </c>
      <c r="U645" s="4">
        <f>(Table1[[#This Row],[2024 Highest Days Enrollment]]-Table1[[#This Row],[2023 Highest Days Enrollment]])/Table1[[#This Row],[2023 Highest Days Enrollment]]</f>
        <v>0</v>
      </c>
      <c r="V645">
        <v>276.01600000000002</v>
      </c>
      <c r="W645">
        <v>307.42399999999998</v>
      </c>
      <c r="X645" s="4">
        <f>(Table1[[#This Row],[2024 F &amp; R]]-Table1[[#This Row],[2023 F &amp; R]])/Table1[[#This Row],[2023 F &amp; R]]</f>
        <v>0.11379050489826661</v>
      </c>
      <c r="Y645">
        <v>393</v>
      </c>
      <c r="Z645" t="s">
        <v>189</v>
      </c>
      <c r="AA645" t="s">
        <v>47</v>
      </c>
      <c r="AB645" t="s">
        <v>35</v>
      </c>
      <c r="AD645"/>
    </row>
    <row r="646" spans="1:30" x14ac:dyDescent="0.35">
      <c r="A646">
        <v>314001</v>
      </c>
      <c r="B646" t="s">
        <v>163</v>
      </c>
      <c r="C646">
        <v>1924</v>
      </c>
      <c r="D646">
        <v>1924</v>
      </c>
      <c r="F646" t="s">
        <v>1450</v>
      </c>
      <c r="G646">
        <v>1264</v>
      </c>
      <c r="H646" t="s">
        <v>1451</v>
      </c>
      <c r="I646" t="s">
        <v>1450</v>
      </c>
      <c r="J646">
        <v>1264</v>
      </c>
      <c r="K646">
        <v>10259</v>
      </c>
      <c r="L646" t="s">
        <v>33</v>
      </c>
      <c r="M646" t="s">
        <v>41</v>
      </c>
      <c r="N646" t="s">
        <v>35</v>
      </c>
      <c r="O646" t="s">
        <v>35</v>
      </c>
      <c r="P646">
        <v>393</v>
      </c>
      <c r="Q646">
        <v>393</v>
      </c>
      <c r="R646" s="4">
        <f>(Table1[[#This Row],[ADM Counts]]-Table1[[#This Row],[ADM count (PEBT DB)]])/Table1[[#This Row],[ADM Counts]]</f>
        <v>0</v>
      </c>
      <c r="S646">
        <v>470</v>
      </c>
      <c r="T646">
        <v>511</v>
      </c>
      <c r="U646" s="4">
        <f>(Table1[[#This Row],[2024 Highest Days Enrollment]]-Table1[[#This Row],[2023 Highest Days Enrollment]])/Table1[[#This Row],[2023 Highest Days Enrollment]]</f>
        <v>8.723404255319149E-2</v>
      </c>
      <c r="V646">
        <v>130</v>
      </c>
      <c r="W646">
        <v>228</v>
      </c>
      <c r="X646" s="4">
        <f>(Table1[[#This Row],[2024 F &amp; R]]-Table1[[#This Row],[2023 F &amp; R]])/Table1[[#This Row],[2023 F &amp; R]]</f>
        <v>0.75384615384615383</v>
      </c>
      <c r="Y646">
        <v>170</v>
      </c>
      <c r="Z646" t="s">
        <v>65</v>
      </c>
      <c r="AA646" t="s">
        <v>37</v>
      </c>
      <c r="AB646" t="s">
        <v>35</v>
      </c>
      <c r="AD646"/>
    </row>
    <row r="647" spans="1:30" x14ac:dyDescent="0.35">
      <c r="A647">
        <v>2618002</v>
      </c>
      <c r="B647" t="s">
        <v>437</v>
      </c>
      <c r="C647">
        <v>2182</v>
      </c>
      <c r="D647">
        <v>2182</v>
      </c>
      <c r="F647" t="s">
        <v>1452</v>
      </c>
      <c r="G647">
        <v>1365</v>
      </c>
      <c r="H647" t="s">
        <v>1453</v>
      </c>
      <c r="I647" t="s">
        <v>1454</v>
      </c>
      <c r="J647">
        <v>1365</v>
      </c>
      <c r="K647">
        <v>11086</v>
      </c>
      <c r="L647" t="s">
        <v>33</v>
      </c>
      <c r="M647" t="s">
        <v>41</v>
      </c>
      <c r="N647" t="s">
        <v>46</v>
      </c>
      <c r="O647" t="s">
        <v>46</v>
      </c>
      <c r="P647">
        <v>394</v>
      </c>
      <c r="Q647">
        <v>401</v>
      </c>
      <c r="R647" s="4">
        <f>(Table1[[#This Row],[ADM Counts]]-Table1[[#This Row],[ADM count (PEBT DB)]])/Table1[[#This Row],[ADM Counts]]</f>
        <v>-1.7766497461928935E-2</v>
      </c>
      <c r="S647">
        <v>404</v>
      </c>
      <c r="T647">
        <v>410</v>
      </c>
      <c r="U647" s="4">
        <f>(Table1[[#This Row],[2024 Highest Days Enrollment]]-Table1[[#This Row],[2023 Highest Days Enrollment]])/Table1[[#This Row],[2023 Highest Days Enrollment]]</f>
        <v>1.4851485148514851E-2</v>
      </c>
      <c r="V647">
        <v>265.10500000000002</v>
      </c>
      <c r="W647">
        <v>291.83800000000002</v>
      </c>
      <c r="X647" s="4">
        <f>(Table1[[#This Row],[2024 F &amp; R]]-Table1[[#This Row],[2023 F &amp; R]])/Table1[[#This Row],[2023 F &amp; R]]</f>
        <v>0.10083929009260482</v>
      </c>
      <c r="Y647">
        <v>401</v>
      </c>
      <c r="Z647" t="s">
        <v>65</v>
      </c>
      <c r="AA647" t="s">
        <v>47</v>
      </c>
      <c r="AB647" t="s">
        <v>35</v>
      </c>
      <c r="AD647"/>
    </row>
    <row r="648" spans="1:30" x14ac:dyDescent="0.35">
      <c r="A648">
        <v>918002</v>
      </c>
      <c r="B648" t="s">
        <v>765</v>
      </c>
      <c r="C648">
        <v>1977</v>
      </c>
      <c r="D648">
        <v>1977</v>
      </c>
      <c r="F648" t="s">
        <v>1455</v>
      </c>
      <c r="G648">
        <v>5500</v>
      </c>
      <c r="H648" t="s">
        <v>1455</v>
      </c>
      <c r="I648" t="s">
        <v>1455</v>
      </c>
      <c r="J648">
        <v>5500</v>
      </c>
      <c r="K648">
        <v>15832</v>
      </c>
      <c r="L648" t="s">
        <v>33</v>
      </c>
      <c r="M648" t="s">
        <v>41</v>
      </c>
      <c r="N648" t="s">
        <v>46</v>
      </c>
      <c r="O648" t="s">
        <v>46</v>
      </c>
      <c r="P648">
        <v>394</v>
      </c>
      <c r="Q648">
        <v>303</v>
      </c>
      <c r="R648" s="4">
        <f>(Table1[[#This Row],[ADM Counts]]-Table1[[#This Row],[ADM count (PEBT DB)]])/Table1[[#This Row],[ADM Counts]]</f>
        <v>0.23096446700507614</v>
      </c>
      <c r="S648">
        <v>397</v>
      </c>
      <c r="T648">
        <v>464</v>
      </c>
      <c r="U648" s="4">
        <f>(Table1[[#This Row],[2024 Highest Days Enrollment]]-Table1[[#This Row],[2023 Highest Days Enrollment]])/Table1[[#This Row],[2023 Highest Days Enrollment]]</f>
        <v>0.16876574307304787</v>
      </c>
      <c r="V648">
        <v>259.16199999999998</v>
      </c>
      <c r="W648">
        <v>301.04300000000001</v>
      </c>
      <c r="X648" s="4">
        <f>(Table1[[#This Row],[2024 F &amp; R]]-Table1[[#This Row],[2023 F &amp; R]])/Table1[[#This Row],[2023 F &amp; R]]</f>
        <v>0.16160162369483194</v>
      </c>
      <c r="Y648">
        <v>303</v>
      </c>
      <c r="Z648" t="s">
        <v>189</v>
      </c>
      <c r="AA648" t="s">
        <v>47</v>
      </c>
      <c r="AB648" t="s">
        <v>35</v>
      </c>
      <c r="AD648"/>
    </row>
    <row r="649" spans="1:30" x14ac:dyDescent="0.35">
      <c r="A649">
        <v>401002</v>
      </c>
      <c r="B649" t="s">
        <v>1170</v>
      </c>
      <c r="C649">
        <v>1933</v>
      </c>
      <c r="D649">
        <v>1933</v>
      </c>
      <c r="F649" t="s">
        <v>1456</v>
      </c>
      <c r="G649">
        <v>147</v>
      </c>
      <c r="H649" t="s">
        <v>1457</v>
      </c>
      <c r="I649" t="s">
        <v>1458</v>
      </c>
      <c r="J649">
        <v>147</v>
      </c>
      <c r="K649">
        <v>10012</v>
      </c>
      <c r="L649" t="s">
        <v>33</v>
      </c>
      <c r="M649" t="s">
        <v>41</v>
      </c>
      <c r="N649" t="s">
        <v>46</v>
      </c>
      <c r="O649" t="s">
        <v>46</v>
      </c>
      <c r="P649">
        <v>397</v>
      </c>
      <c r="Q649">
        <v>402</v>
      </c>
      <c r="R649" s="4">
        <f>(Table1[[#This Row],[ADM Counts]]-Table1[[#This Row],[ADM count (PEBT DB)]])/Table1[[#This Row],[ADM Counts]]</f>
        <v>-1.2594458438287154E-2</v>
      </c>
      <c r="S649">
        <v>417</v>
      </c>
      <c r="T649">
        <v>381</v>
      </c>
      <c r="U649" s="4">
        <f>(Table1[[#This Row],[2024 Highest Days Enrollment]]-Table1[[#This Row],[2023 Highest Days Enrollment]])/Table1[[#This Row],[2023 Highest Days Enrollment]]</f>
        <v>-8.6330935251798566E-2</v>
      </c>
      <c r="V649">
        <v>158</v>
      </c>
      <c r="W649">
        <v>246.46899999999999</v>
      </c>
      <c r="X649" s="4">
        <f>(Table1[[#This Row],[2024 F &amp; R]]-Table1[[#This Row],[2023 F &amp; R]])/Table1[[#This Row],[2023 F &amp; R]]</f>
        <v>0.55993037974683546</v>
      </c>
      <c r="Y649">
        <v>402</v>
      </c>
      <c r="Z649" t="s">
        <v>286</v>
      </c>
      <c r="AA649" t="s">
        <v>47</v>
      </c>
      <c r="AB649" t="s">
        <v>35</v>
      </c>
      <c r="AD649"/>
    </row>
    <row r="650" spans="1:30" x14ac:dyDescent="0.35">
      <c r="A650">
        <v>3402002</v>
      </c>
      <c r="B650" t="s">
        <v>228</v>
      </c>
      <c r="C650">
        <v>2243</v>
      </c>
      <c r="D650">
        <v>2243</v>
      </c>
      <c r="F650" t="s">
        <v>1459</v>
      </c>
      <c r="G650">
        <v>1162</v>
      </c>
      <c r="H650" t="s">
        <v>1460</v>
      </c>
      <c r="I650" t="s">
        <v>1459</v>
      </c>
      <c r="J650">
        <v>1162</v>
      </c>
      <c r="K650">
        <v>11209</v>
      </c>
      <c r="L650" t="s">
        <v>33</v>
      </c>
      <c r="M650" t="s">
        <v>41</v>
      </c>
      <c r="N650" t="s">
        <v>35</v>
      </c>
      <c r="O650" t="s">
        <v>46</v>
      </c>
      <c r="P650">
        <v>397</v>
      </c>
      <c r="Q650">
        <v>413</v>
      </c>
      <c r="R650" s="4">
        <f>(Table1[[#This Row],[ADM Counts]]-Table1[[#This Row],[ADM count (PEBT DB)]])/Table1[[#This Row],[ADM Counts]]</f>
        <v>-4.0302267002518891E-2</v>
      </c>
      <c r="S650">
        <v>425</v>
      </c>
      <c r="T650">
        <v>445</v>
      </c>
      <c r="U650" s="4">
        <f>(Table1[[#This Row],[2024 Highest Days Enrollment]]-Table1[[#This Row],[2023 Highest Days Enrollment]])/Table1[[#This Row],[2023 Highest Days Enrollment]]</f>
        <v>4.7058823529411764E-2</v>
      </c>
      <c r="V650">
        <v>171</v>
      </c>
      <c r="W650">
        <v>338.91199999999998</v>
      </c>
      <c r="X650" s="4">
        <f>(Table1[[#This Row],[2024 F &amp; R]]-Table1[[#This Row],[2023 F &amp; R]])/Table1[[#This Row],[2023 F &amp; R]]</f>
        <v>0.98194152046783612</v>
      </c>
      <c r="Y650">
        <v>183</v>
      </c>
      <c r="Z650" t="s">
        <v>189</v>
      </c>
      <c r="AA650" t="s">
        <v>37</v>
      </c>
      <c r="AB650" t="s">
        <v>35</v>
      </c>
      <c r="AD650"/>
    </row>
    <row r="651" spans="1:30" x14ac:dyDescent="0.35">
      <c r="A651">
        <v>3402002</v>
      </c>
      <c r="B651" t="s">
        <v>228</v>
      </c>
      <c r="C651">
        <v>2243</v>
      </c>
      <c r="D651">
        <v>2243</v>
      </c>
      <c r="F651" t="s">
        <v>1461</v>
      </c>
      <c r="G651">
        <v>1174</v>
      </c>
      <c r="H651" t="s">
        <v>1462</v>
      </c>
      <c r="I651" t="s">
        <v>1461</v>
      </c>
      <c r="J651">
        <v>1174</v>
      </c>
      <c r="K651">
        <v>11224</v>
      </c>
      <c r="L651" t="s">
        <v>33</v>
      </c>
      <c r="M651" t="s">
        <v>41</v>
      </c>
      <c r="N651" t="s">
        <v>35</v>
      </c>
      <c r="O651" t="s">
        <v>35</v>
      </c>
      <c r="P651">
        <v>397</v>
      </c>
      <c r="Q651">
        <v>398</v>
      </c>
      <c r="R651" s="4">
        <f>(Table1[[#This Row],[ADM Counts]]-Table1[[#This Row],[ADM count (PEBT DB)]])/Table1[[#This Row],[ADM Counts]]</f>
        <v>-2.5188916876574307E-3</v>
      </c>
      <c r="S651">
        <v>393</v>
      </c>
      <c r="T651">
        <v>378</v>
      </c>
      <c r="U651" s="4">
        <f>(Table1[[#This Row],[2024 Highest Days Enrollment]]-Table1[[#This Row],[2023 Highest Days Enrollment]])/Table1[[#This Row],[2023 Highest Days Enrollment]]</f>
        <v>-3.8167938931297711E-2</v>
      </c>
      <c r="V651">
        <v>92</v>
      </c>
      <c r="W651">
        <v>109</v>
      </c>
      <c r="X651" s="4">
        <f>(Table1[[#This Row],[2024 F &amp; R]]-Table1[[#This Row],[2023 F &amp; R]])/Table1[[#This Row],[2023 F &amp; R]]</f>
        <v>0.18478260869565216</v>
      </c>
      <c r="Y651">
        <v>103</v>
      </c>
      <c r="Z651" t="s">
        <v>65</v>
      </c>
      <c r="AA651" t="s">
        <v>37</v>
      </c>
      <c r="AB651" t="s">
        <v>35</v>
      </c>
      <c r="AD651"/>
    </row>
    <row r="652" spans="1:30" x14ac:dyDescent="0.35">
      <c r="A652">
        <v>3419001</v>
      </c>
      <c r="B652" t="s">
        <v>1099</v>
      </c>
      <c r="C652">
        <v>2244</v>
      </c>
      <c r="D652">
        <v>2244</v>
      </c>
      <c r="F652" t="s">
        <v>1463</v>
      </c>
      <c r="G652">
        <v>3222</v>
      </c>
      <c r="H652" t="s">
        <v>1464</v>
      </c>
      <c r="I652" t="s">
        <v>1463</v>
      </c>
      <c r="J652">
        <v>3222</v>
      </c>
      <c r="K652">
        <v>12509</v>
      </c>
      <c r="L652" t="s">
        <v>33</v>
      </c>
      <c r="M652" t="s">
        <v>41</v>
      </c>
      <c r="N652" t="s">
        <v>35</v>
      </c>
      <c r="O652" t="s">
        <v>35</v>
      </c>
      <c r="P652">
        <v>397</v>
      </c>
      <c r="Q652">
        <v>413</v>
      </c>
      <c r="R652" s="4">
        <f>(Table1[[#This Row],[ADM Counts]]-Table1[[#This Row],[ADM count (PEBT DB)]])/Table1[[#This Row],[ADM Counts]]</f>
        <v>-4.0302267002518891E-2</v>
      </c>
      <c r="S652">
        <v>415</v>
      </c>
      <c r="T652">
        <v>398</v>
      </c>
      <c r="U652" s="4">
        <f>(Table1[[#This Row],[2024 Highest Days Enrollment]]-Table1[[#This Row],[2023 Highest Days Enrollment]])/Table1[[#This Row],[2023 Highest Days Enrollment]]</f>
        <v>-4.0963855421686748E-2</v>
      </c>
      <c r="V652">
        <v>29</v>
      </c>
      <c r="W652">
        <v>66</v>
      </c>
      <c r="X652" s="4">
        <f>(Table1[[#This Row],[2024 F &amp; R]]-Table1[[#This Row],[2023 F &amp; R]])/Table1[[#This Row],[2023 F &amp; R]]</f>
        <v>1.2758620689655173</v>
      </c>
      <c r="Y652">
        <v>30</v>
      </c>
      <c r="Z652" t="s">
        <v>189</v>
      </c>
      <c r="AA652" t="s">
        <v>37</v>
      </c>
      <c r="AB652" t="s">
        <v>35</v>
      </c>
      <c r="AD652"/>
    </row>
    <row r="653" spans="1:30" x14ac:dyDescent="0.35">
      <c r="A653">
        <v>203003</v>
      </c>
      <c r="B653" t="s">
        <v>652</v>
      </c>
      <c r="C653">
        <v>1901</v>
      </c>
      <c r="D653">
        <v>1901</v>
      </c>
      <c r="F653" t="s">
        <v>1465</v>
      </c>
      <c r="G653">
        <v>39</v>
      </c>
      <c r="H653" t="s">
        <v>1466</v>
      </c>
      <c r="I653" t="s">
        <v>1465</v>
      </c>
      <c r="J653">
        <v>39</v>
      </c>
      <c r="K653">
        <v>10185</v>
      </c>
      <c r="L653" t="s">
        <v>33</v>
      </c>
      <c r="M653" t="s">
        <v>41</v>
      </c>
      <c r="N653" t="s">
        <v>46</v>
      </c>
      <c r="O653" t="s">
        <v>46</v>
      </c>
      <c r="P653">
        <v>398</v>
      </c>
      <c r="Q653">
        <v>399</v>
      </c>
      <c r="R653" s="4">
        <f>(Table1[[#This Row],[ADM Counts]]-Table1[[#This Row],[ADM count (PEBT DB)]])/Table1[[#This Row],[ADM Counts]]</f>
        <v>-2.5125628140703518E-3</v>
      </c>
      <c r="S653">
        <v>391</v>
      </c>
      <c r="T653">
        <v>365</v>
      </c>
      <c r="U653" s="4">
        <f>(Table1[[#This Row],[2024 Highest Days Enrollment]]-Table1[[#This Row],[2023 Highest Days Enrollment]])/Table1[[#This Row],[2023 Highest Days Enrollment]]</f>
        <v>-6.6496163682864456E-2</v>
      </c>
      <c r="V653">
        <v>261.73500000000001</v>
      </c>
      <c r="W653">
        <v>244.33099999999999</v>
      </c>
      <c r="X653" s="4">
        <f>(Table1[[#This Row],[2024 F &amp; R]]-Table1[[#This Row],[2023 F &amp; R]])/Table1[[#This Row],[2023 F &amp; R]]</f>
        <v>-6.6494737043192628E-2</v>
      </c>
      <c r="Y653">
        <v>399</v>
      </c>
      <c r="Z653" t="s">
        <v>65</v>
      </c>
      <c r="AA653" t="s">
        <v>47</v>
      </c>
      <c r="AB653" t="s">
        <v>35</v>
      </c>
      <c r="AD653"/>
    </row>
    <row r="654" spans="1:30" x14ac:dyDescent="0.35">
      <c r="A654">
        <v>314001</v>
      </c>
      <c r="B654" t="s">
        <v>163</v>
      </c>
      <c r="C654">
        <v>1924</v>
      </c>
      <c r="D654">
        <v>1924</v>
      </c>
      <c r="F654" t="s">
        <v>1467</v>
      </c>
      <c r="G654">
        <v>72</v>
      </c>
      <c r="H654" t="s">
        <v>1468</v>
      </c>
      <c r="I654" t="s">
        <v>1467</v>
      </c>
      <c r="J654">
        <v>72</v>
      </c>
      <c r="K654">
        <v>10267</v>
      </c>
      <c r="L654" t="s">
        <v>33</v>
      </c>
      <c r="M654" t="s">
        <v>41</v>
      </c>
      <c r="N654" t="s">
        <v>46</v>
      </c>
      <c r="O654" t="s">
        <v>46</v>
      </c>
      <c r="P654">
        <v>398</v>
      </c>
      <c r="Q654">
        <v>398</v>
      </c>
      <c r="R654" s="4">
        <f>(Table1[[#This Row],[ADM Counts]]-Table1[[#This Row],[ADM count (PEBT DB)]])/Table1[[#This Row],[ADM Counts]]</f>
        <v>0</v>
      </c>
      <c r="S654">
        <v>445</v>
      </c>
      <c r="T654">
        <v>500</v>
      </c>
      <c r="U654" s="4">
        <f>(Table1[[#This Row],[2024 Highest Days Enrollment]]-Table1[[#This Row],[2023 Highest Days Enrollment]])/Table1[[#This Row],[2023 Highest Days Enrollment]]</f>
        <v>0.12359550561797752</v>
      </c>
      <c r="V654">
        <v>287.02499999999998</v>
      </c>
      <c r="W654">
        <v>322.5</v>
      </c>
      <c r="X654" s="4">
        <f>(Table1[[#This Row],[2024 F &amp; R]]-Table1[[#This Row],[2023 F &amp; R]])/Table1[[#This Row],[2023 F &amp; R]]</f>
        <v>0.12359550561797762</v>
      </c>
      <c r="Y654">
        <v>398</v>
      </c>
      <c r="Z654" t="s">
        <v>65</v>
      </c>
      <c r="AA654" t="s">
        <v>47</v>
      </c>
      <c r="AB654" t="s">
        <v>35</v>
      </c>
      <c r="AD654"/>
    </row>
    <row r="655" spans="1:30" x14ac:dyDescent="0.35">
      <c r="A655">
        <v>323001</v>
      </c>
      <c r="B655" t="s">
        <v>571</v>
      </c>
      <c r="C655">
        <v>1922</v>
      </c>
      <c r="D655">
        <v>1922</v>
      </c>
      <c r="F655" t="s">
        <v>1469</v>
      </c>
      <c r="G655">
        <v>5377</v>
      </c>
      <c r="H655" t="s">
        <v>1469</v>
      </c>
      <c r="I655" t="s">
        <v>1469</v>
      </c>
      <c r="J655">
        <v>5377</v>
      </c>
      <c r="K655">
        <v>15942</v>
      </c>
      <c r="L655" t="s">
        <v>33</v>
      </c>
      <c r="M655" t="s">
        <v>41</v>
      </c>
      <c r="N655" t="s">
        <v>35</v>
      </c>
      <c r="O655" t="s">
        <v>35</v>
      </c>
      <c r="P655">
        <v>398</v>
      </c>
      <c r="Q655">
        <v>398</v>
      </c>
      <c r="R655" s="4">
        <f>(Table1[[#This Row],[ADM Counts]]-Table1[[#This Row],[ADM count (PEBT DB)]])/Table1[[#This Row],[ADM Counts]]</f>
        <v>0</v>
      </c>
      <c r="S655">
        <v>474</v>
      </c>
      <c r="T655">
        <v>396</v>
      </c>
      <c r="U655" s="4">
        <f>(Table1[[#This Row],[2024 Highest Days Enrollment]]-Table1[[#This Row],[2023 Highest Days Enrollment]])/Table1[[#This Row],[2023 Highest Days Enrollment]]</f>
        <v>-0.16455696202531644</v>
      </c>
      <c r="V655">
        <v>100</v>
      </c>
      <c r="W655">
        <v>129</v>
      </c>
      <c r="X655" s="4">
        <f>(Table1[[#This Row],[2024 F &amp; R]]-Table1[[#This Row],[2023 F &amp; R]])/Table1[[#This Row],[2023 F &amp; R]]</f>
        <v>0.28999999999999998</v>
      </c>
      <c r="Y655">
        <v>94</v>
      </c>
      <c r="Z655" t="s">
        <v>171</v>
      </c>
      <c r="AA655" t="s">
        <v>37</v>
      </c>
      <c r="AB655" t="s">
        <v>35</v>
      </c>
      <c r="AD655"/>
    </row>
    <row r="656" spans="1:30" x14ac:dyDescent="0.35">
      <c r="A656">
        <v>1018004</v>
      </c>
      <c r="B656" t="s">
        <v>728</v>
      </c>
      <c r="C656">
        <v>1991</v>
      </c>
      <c r="D656">
        <v>1991</v>
      </c>
      <c r="F656" t="s">
        <v>1470</v>
      </c>
      <c r="G656">
        <v>269</v>
      </c>
      <c r="H656" t="s">
        <v>1330</v>
      </c>
      <c r="I656" t="s">
        <v>1470</v>
      </c>
      <c r="J656">
        <v>269</v>
      </c>
      <c r="K656">
        <v>10432</v>
      </c>
      <c r="L656" t="s">
        <v>33</v>
      </c>
      <c r="M656" t="s">
        <v>41</v>
      </c>
      <c r="N656" t="s">
        <v>46</v>
      </c>
      <c r="O656" t="s">
        <v>46</v>
      </c>
      <c r="P656">
        <v>399</v>
      </c>
      <c r="Q656">
        <v>402</v>
      </c>
      <c r="R656" s="4">
        <f>(Table1[[#This Row],[ADM Counts]]-Table1[[#This Row],[ADM count (PEBT DB)]])/Table1[[#This Row],[ADM Counts]]</f>
        <v>-7.5187969924812026E-3</v>
      </c>
      <c r="S656">
        <v>406</v>
      </c>
      <c r="T656">
        <v>383</v>
      </c>
      <c r="U656" s="4">
        <f>(Table1[[#This Row],[2024 Highest Days Enrollment]]-Table1[[#This Row],[2023 Highest Days Enrollment]])/Table1[[#This Row],[2023 Highest Days Enrollment]]</f>
        <v>-5.6650246305418719E-2</v>
      </c>
      <c r="V656">
        <v>268.69099999999997</v>
      </c>
      <c r="W656">
        <v>253.46899999999999</v>
      </c>
      <c r="X656" s="4">
        <f>(Table1[[#This Row],[2024 F &amp; R]]-Table1[[#This Row],[2023 F &amp; R]])/Table1[[#This Row],[2023 F &amp; R]]</f>
        <v>-5.665243718621011E-2</v>
      </c>
      <c r="Y656">
        <v>402</v>
      </c>
      <c r="Z656" t="s">
        <v>189</v>
      </c>
      <c r="AA656" t="s">
        <v>47</v>
      </c>
      <c r="AB656" t="s">
        <v>35</v>
      </c>
      <c r="AD656"/>
    </row>
    <row r="657" spans="1:30" x14ac:dyDescent="0.35">
      <c r="A657">
        <v>3614001</v>
      </c>
      <c r="B657" t="s">
        <v>517</v>
      </c>
      <c r="C657">
        <v>2254</v>
      </c>
      <c r="D657">
        <v>2254</v>
      </c>
      <c r="F657" t="s">
        <v>1471</v>
      </c>
      <c r="G657">
        <v>1219</v>
      </c>
      <c r="H657" t="s">
        <v>1472</v>
      </c>
      <c r="I657" t="s">
        <v>1471</v>
      </c>
      <c r="J657">
        <v>1219</v>
      </c>
      <c r="K657">
        <v>11317</v>
      </c>
      <c r="L657" t="s">
        <v>33</v>
      </c>
      <c r="M657" t="s">
        <v>41</v>
      </c>
      <c r="N657" t="s">
        <v>35</v>
      </c>
      <c r="O657" t="s">
        <v>46</v>
      </c>
      <c r="P657">
        <v>399</v>
      </c>
      <c r="Q657">
        <v>412</v>
      </c>
      <c r="R657" s="4">
        <f>(Table1[[#This Row],[ADM Counts]]-Table1[[#This Row],[ADM count (PEBT DB)]])/Table1[[#This Row],[ADM Counts]]</f>
        <v>-3.2581453634085211E-2</v>
      </c>
      <c r="S657">
        <v>407</v>
      </c>
      <c r="T657">
        <v>404</v>
      </c>
      <c r="U657" s="4">
        <f>(Table1[[#This Row],[2024 Highest Days Enrollment]]-Table1[[#This Row],[2023 Highest Days Enrollment]])/Table1[[#This Row],[2023 Highest Days Enrollment]]</f>
        <v>-7.3710073710073713E-3</v>
      </c>
      <c r="V657">
        <v>146</v>
      </c>
      <c r="W657">
        <v>269.428</v>
      </c>
      <c r="X657" s="4">
        <f>(Table1[[#This Row],[2024 F &amp; R]]-Table1[[#This Row],[2023 F &amp; R]])/Table1[[#This Row],[2023 F &amp; R]]</f>
        <v>0.84539726027397255</v>
      </c>
      <c r="Y657">
        <v>156</v>
      </c>
      <c r="Z657" t="s">
        <v>65</v>
      </c>
      <c r="AA657" t="s">
        <v>37</v>
      </c>
      <c r="AB657" t="s">
        <v>35</v>
      </c>
      <c r="AD657"/>
    </row>
    <row r="658" spans="1:30" x14ac:dyDescent="0.35">
      <c r="A658">
        <v>315003</v>
      </c>
      <c r="B658" t="s">
        <v>168</v>
      </c>
      <c r="C658">
        <v>1926</v>
      </c>
      <c r="D658">
        <v>1926</v>
      </c>
      <c r="F658" t="s">
        <v>1473</v>
      </c>
      <c r="G658">
        <v>97</v>
      </c>
      <c r="H658" t="s">
        <v>1474</v>
      </c>
      <c r="I658" t="s">
        <v>1473</v>
      </c>
      <c r="J658">
        <v>97</v>
      </c>
      <c r="K658">
        <v>10291</v>
      </c>
      <c r="L658" t="s">
        <v>33</v>
      </c>
      <c r="M658" t="s">
        <v>41</v>
      </c>
      <c r="N658" t="s">
        <v>35</v>
      </c>
      <c r="O658" t="s">
        <v>35</v>
      </c>
      <c r="P658">
        <v>400</v>
      </c>
      <c r="Q658">
        <v>405</v>
      </c>
      <c r="R658" s="4">
        <f>(Table1[[#This Row],[ADM Counts]]-Table1[[#This Row],[ADM count (PEBT DB)]])/Table1[[#This Row],[ADM Counts]]</f>
        <v>-1.2500000000000001E-2</v>
      </c>
      <c r="S658">
        <v>413</v>
      </c>
      <c r="T658">
        <v>435</v>
      </c>
      <c r="U658" s="4">
        <f>(Table1[[#This Row],[2024 Highest Days Enrollment]]-Table1[[#This Row],[2023 Highest Days Enrollment]])/Table1[[#This Row],[2023 Highest Days Enrollment]]</f>
        <v>5.3268765133171914E-2</v>
      </c>
      <c r="V658">
        <v>139</v>
      </c>
      <c r="W658">
        <v>199</v>
      </c>
      <c r="X658" s="4">
        <f>(Table1[[#This Row],[2024 F &amp; R]]-Table1[[#This Row],[2023 F &amp; R]])/Table1[[#This Row],[2023 F &amp; R]]</f>
        <v>0.43165467625899279</v>
      </c>
      <c r="Y658">
        <v>141</v>
      </c>
      <c r="Z658" t="s">
        <v>171</v>
      </c>
      <c r="AA658" t="s">
        <v>37</v>
      </c>
      <c r="AB658" t="s">
        <v>35</v>
      </c>
      <c r="AD658"/>
    </row>
    <row r="659" spans="1:30" x14ac:dyDescent="0.35">
      <c r="A659">
        <v>2019007</v>
      </c>
      <c r="B659" t="s">
        <v>109</v>
      </c>
      <c r="C659">
        <v>2083</v>
      </c>
      <c r="D659">
        <v>2083</v>
      </c>
      <c r="F659" t="s">
        <v>1475</v>
      </c>
      <c r="G659">
        <v>554</v>
      </c>
      <c r="H659" t="s">
        <v>1476</v>
      </c>
      <c r="I659" t="s">
        <v>1475</v>
      </c>
      <c r="J659">
        <v>554</v>
      </c>
      <c r="K659">
        <v>10709</v>
      </c>
      <c r="L659" t="s">
        <v>33</v>
      </c>
      <c r="M659" t="s">
        <v>41</v>
      </c>
      <c r="N659" t="s">
        <v>46</v>
      </c>
      <c r="O659" t="s">
        <v>46</v>
      </c>
      <c r="P659">
        <v>400</v>
      </c>
      <c r="Q659">
        <v>400</v>
      </c>
      <c r="R659" s="4">
        <f>(Table1[[#This Row],[ADM Counts]]-Table1[[#This Row],[ADM count (PEBT DB)]])/Table1[[#This Row],[ADM Counts]]</f>
        <v>0</v>
      </c>
      <c r="S659">
        <v>430</v>
      </c>
      <c r="T659">
        <v>374</v>
      </c>
      <c r="U659" s="4">
        <f>(Table1[[#This Row],[2024 Highest Days Enrollment]]-Table1[[#This Row],[2023 Highest Days Enrollment]])/Table1[[#This Row],[2023 Highest Days Enrollment]]</f>
        <v>-0.13023255813953488</v>
      </c>
      <c r="V659">
        <v>260.096</v>
      </c>
      <c r="W659">
        <v>227.79900000000001</v>
      </c>
      <c r="X659" s="4">
        <f>(Table1[[#This Row],[2024 F &amp; R]]-Table1[[#This Row],[2023 F &amp; R]])/Table1[[#This Row],[2023 F &amp; R]]</f>
        <v>-0.12417338213582677</v>
      </c>
      <c r="Y659">
        <v>400</v>
      </c>
      <c r="Z659" t="s">
        <v>65</v>
      </c>
      <c r="AA659" t="s">
        <v>47</v>
      </c>
      <c r="AB659" t="s">
        <v>35</v>
      </c>
      <c r="AD659"/>
    </row>
    <row r="660" spans="1:30" x14ac:dyDescent="0.35">
      <c r="A660">
        <v>902001</v>
      </c>
      <c r="B660" t="s">
        <v>217</v>
      </c>
      <c r="C660">
        <v>1976</v>
      </c>
      <c r="D660">
        <v>1976</v>
      </c>
      <c r="F660" t="s">
        <v>1477</v>
      </c>
      <c r="G660">
        <v>245</v>
      </c>
      <c r="H660" t="s">
        <v>1478</v>
      </c>
      <c r="I660" t="s">
        <v>1477</v>
      </c>
      <c r="J660">
        <v>245</v>
      </c>
      <c r="K660">
        <v>10042</v>
      </c>
      <c r="L660" t="s">
        <v>33</v>
      </c>
      <c r="M660" t="s">
        <v>41</v>
      </c>
      <c r="N660" t="s">
        <v>46</v>
      </c>
      <c r="O660" t="s">
        <v>46</v>
      </c>
      <c r="P660">
        <v>401</v>
      </c>
      <c r="Q660">
        <v>399</v>
      </c>
      <c r="R660" s="4">
        <f>(Table1[[#This Row],[ADM Counts]]-Table1[[#This Row],[ADM count (PEBT DB)]])/Table1[[#This Row],[ADM Counts]]</f>
        <v>4.9875311720698253E-3</v>
      </c>
      <c r="S660">
        <v>377</v>
      </c>
      <c r="T660">
        <v>382</v>
      </c>
      <c r="U660" s="4">
        <f>(Table1[[#This Row],[2024 Highest Days Enrollment]]-Table1[[#This Row],[2023 Highest Days Enrollment]])/Table1[[#This Row],[2023 Highest Days Enrollment]]</f>
        <v>1.3262599469496022E-2</v>
      </c>
      <c r="V660">
        <v>261.46100000000001</v>
      </c>
      <c r="W660">
        <v>261.36500000000001</v>
      </c>
      <c r="X660" s="4">
        <f>(Table1[[#This Row],[2024 F &amp; R]]-Table1[[#This Row],[2023 F &amp; R]])/Table1[[#This Row],[2023 F &amp; R]]</f>
        <v>-3.6716756992440032E-4</v>
      </c>
      <c r="Y660">
        <v>399</v>
      </c>
      <c r="Z660" t="s">
        <v>65</v>
      </c>
      <c r="AA660" t="s">
        <v>47</v>
      </c>
      <c r="AB660" t="s">
        <v>35</v>
      </c>
      <c r="AD660"/>
    </row>
    <row r="661" spans="1:30" x14ac:dyDescent="0.35">
      <c r="A661">
        <v>2419004</v>
      </c>
      <c r="B661" t="s">
        <v>535</v>
      </c>
      <c r="C661">
        <v>2142</v>
      </c>
      <c r="D661">
        <v>2142</v>
      </c>
      <c r="F661" t="s">
        <v>1479</v>
      </c>
      <c r="G661">
        <v>744</v>
      </c>
      <c r="H661" t="s">
        <v>1480</v>
      </c>
      <c r="I661" t="s">
        <v>1479</v>
      </c>
      <c r="J661">
        <v>744</v>
      </c>
      <c r="K661">
        <v>10868</v>
      </c>
      <c r="L661" t="s">
        <v>33</v>
      </c>
      <c r="M661" t="s">
        <v>41</v>
      </c>
      <c r="N661" t="s">
        <v>46</v>
      </c>
      <c r="O661" t="s">
        <v>46</v>
      </c>
      <c r="P661">
        <v>401</v>
      </c>
      <c r="Q661">
        <v>428</v>
      </c>
      <c r="R661" s="4">
        <f>(Table1[[#This Row],[ADM Counts]]-Table1[[#This Row],[ADM count (PEBT DB)]])/Table1[[#This Row],[ADM Counts]]</f>
        <v>-6.7331670822942641E-2</v>
      </c>
      <c r="S661">
        <v>433</v>
      </c>
      <c r="T661">
        <v>399</v>
      </c>
      <c r="U661" s="4">
        <f>(Table1[[#This Row],[2024 Highest Days Enrollment]]-Table1[[#This Row],[2023 Highest Days Enrollment]])/Table1[[#This Row],[2023 Highest Days Enrollment]]</f>
        <v>-7.8521939953810627E-2</v>
      </c>
      <c r="V661">
        <v>284.654</v>
      </c>
      <c r="W661">
        <v>262.303</v>
      </c>
      <c r="X661" s="4">
        <f>(Table1[[#This Row],[2024 F &amp; R]]-Table1[[#This Row],[2023 F &amp; R]])/Table1[[#This Row],[2023 F &amp; R]]</f>
        <v>-7.8519887301776892E-2</v>
      </c>
      <c r="Y661">
        <v>428</v>
      </c>
      <c r="Z661" t="s">
        <v>65</v>
      </c>
      <c r="AA661" t="s">
        <v>47</v>
      </c>
      <c r="AB661" t="s">
        <v>35</v>
      </c>
      <c r="AD661"/>
    </row>
    <row r="662" spans="1:30" x14ac:dyDescent="0.35">
      <c r="A662">
        <v>2616011</v>
      </c>
      <c r="B662" t="s">
        <v>357</v>
      </c>
      <c r="C662">
        <v>2180</v>
      </c>
      <c r="D662">
        <v>2180</v>
      </c>
      <c r="F662" t="s">
        <v>1481</v>
      </c>
      <c r="G662">
        <v>837</v>
      </c>
      <c r="H662" t="s">
        <v>1482</v>
      </c>
      <c r="I662" t="s">
        <v>1481</v>
      </c>
      <c r="J662">
        <v>837</v>
      </c>
      <c r="K662">
        <v>11013</v>
      </c>
      <c r="L662" t="s">
        <v>33</v>
      </c>
      <c r="M662" t="s">
        <v>41</v>
      </c>
      <c r="N662" t="s">
        <v>46</v>
      </c>
      <c r="O662" t="s">
        <v>46</v>
      </c>
      <c r="P662">
        <v>401</v>
      </c>
      <c r="Q662">
        <v>405</v>
      </c>
      <c r="R662" s="4">
        <f>(Table1[[#This Row],[ADM Counts]]-Table1[[#This Row],[ADM count (PEBT DB)]])/Table1[[#This Row],[ADM Counts]]</f>
        <v>-9.9750623441396506E-3</v>
      </c>
      <c r="S662">
        <v>398</v>
      </c>
      <c r="T662">
        <v>367</v>
      </c>
      <c r="U662" s="4">
        <f>(Table1[[#This Row],[2024 Highest Days Enrollment]]-Table1[[#This Row],[2023 Highest Days Enrollment]])/Table1[[#This Row],[2023 Highest Days Enrollment]]</f>
        <v>-7.7889447236180909E-2</v>
      </c>
      <c r="V662">
        <v>256.82900000000001</v>
      </c>
      <c r="W662">
        <v>247.066</v>
      </c>
      <c r="X662" s="4">
        <f>(Table1[[#This Row],[2024 F &amp; R]]-Table1[[#This Row],[2023 F &amp; R]])/Table1[[#This Row],[2023 F &amp; R]]</f>
        <v>-3.8013619957247835E-2</v>
      </c>
      <c r="Y662">
        <v>405</v>
      </c>
      <c r="Z662" t="s">
        <v>65</v>
      </c>
      <c r="AA662" t="s">
        <v>47</v>
      </c>
      <c r="AB662" t="s">
        <v>35</v>
      </c>
      <c r="AD662"/>
    </row>
    <row r="663" spans="1:30" x14ac:dyDescent="0.35">
      <c r="A663">
        <v>919001</v>
      </c>
      <c r="B663" t="s">
        <v>1256</v>
      </c>
      <c r="C663">
        <v>1978</v>
      </c>
      <c r="D663">
        <v>1978</v>
      </c>
      <c r="F663" t="s">
        <v>1483</v>
      </c>
      <c r="G663">
        <v>264</v>
      </c>
      <c r="H663" t="s">
        <v>1484</v>
      </c>
      <c r="I663" t="s">
        <v>1483</v>
      </c>
      <c r="J663">
        <v>264</v>
      </c>
      <c r="K663">
        <v>10404</v>
      </c>
      <c r="L663" t="s">
        <v>33</v>
      </c>
      <c r="M663" t="s">
        <v>41</v>
      </c>
      <c r="N663" t="s">
        <v>35</v>
      </c>
      <c r="O663" t="s">
        <v>35</v>
      </c>
      <c r="P663">
        <v>402</v>
      </c>
      <c r="Q663">
        <v>403</v>
      </c>
      <c r="R663" s="4">
        <f>(Table1[[#This Row],[ADM Counts]]-Table1[[#This Row],[ADM count (PEBT DB)]])/Table1[[#This Row],[ADM Counts]]</f>
        <v>-2.4875621890547263E-3</v>
      </c>
      <c r="S663">
        <v>433</v>
      </c>
      <c r="T663">
        <v>450</v>
      </c>
      <c r="U663" s="4">
        <f>(Table1[[#This Row],[2024 Highest Days Enrollment]]-Table1[[#This Row],[2023 Highest Days Enrollment]])/Table1[[#This Row],[2023 Highest Days Enrollment]]</f>
        <v>3.9260969976905313E-2</v>
      </c>
      <c r="V663">
        <v>116</v>
      </c>
      <c r="W663">
        <v>185</v>
      </c>
      <c r="X663" s="4">
        <f>(Table1[[#This Row],[2024 F &amp; R]]-Table1[[#This Row],[2023 F &amp; R]])/Table1[[#This Row],[2023 F &amp; R]]</f>
        <v>0.59482758620689657</v>
      </c>
      <c r="Y663">
        <v>73</v>
      </c>
      <c r="Z663" t="s">
        <v>764</v>
      </c>
      <c r="AA663" t="s">
        <v>37</v>
      </c>
      <c r="AB663" t="s">
        <v>35</v>
      </c>
      <c r="AD663"/>
    </row>
    <row r="664" spans="1:30" x14ac:dyDescent="0.35">
      <c r="A664">
        <v>3408001</v>
      </c>
      <c r="B664" t="s">
        <v>367</v>
      </c>
      <c r="C664">
        <v>2239</v>
      </c>
      <c r="D664">
        <v>2239</v>
      </c>
      <c r="F664" t="s">
        <v>1485</v>
      </c>
      <c r="G664">
        <v>4641</v>
      </c>
      <c r="H664" t="s">
        <v>1486</v>
      </c>
      <c r="I664" t="s">
        <v>1485</v>
      </c>
      <c r="J664">
        <v>4641</v>
      </c>
      <c r="K664">
        <v>14268</v>
      </c>
      <c r="L664" t="s">
        <v>33</v>
      </c>
      <c r="M664" t="s">
        <v>41</v>
      </c>
      <c r="N664" t="s">
        <v>46</v>
      </c>
      <c r="O664" t="s">
        <v>46</v>
      </c>
      <c r="P664">
        <v>402</v>
      </c>
      <c r="Q664">
        <v>403</v>
      </c>
      <c r="R664" s="4">
        <f>(Table1[[#This Row],[ADM Counts]]-Table1[[#This Row],[ADM count (PEBT DB)]])/Table1[[#This Row],[ADM Counts]]</f>
        <v>-2.4875621890547263E-3</v>
      </c>
      <c r="S664">
        <v>395</v>
      </c>
      <c r="T664">
        <v>414</v>
      </c>
      <c r="U664" s="4">
        <f>(Table1[[#This Row],[2024 Highest Days Enrollment]]-Table1[[#This Row],[2023 Highest Days Enrollment]])/Table1[[#This Row],[2023 Highest Days Enrollment]]</f>
        <v>4.810126582278481E-2</v>
      </c>
      <c r="V664">
        <v>260.06799999999998</v>
      </c>
      <c r="W664">
        <v>271.00400000000002</v>
      </c>
      <c r="X664" s="4">
        <f>(Table1[[#This Row],[2024 F &amp; R]]-Table1[[#This Row],[2023 F &amp; R]])/Table1[[#This Row],[2023 F &amp; R]]</f>
        <v>4.2050540627835933E-2</v>
      </c>
      <c r="Y664">
        <v>403</v>
      </c>
      <c r="Z664" t="s">
        <v>153</v>
      </c>
      <c r="AA664" t="s">
        <v>47</v>
      </c>
      <c r="AB664" t="s">
        <v>35</v>
      </c>
      <c r="AD664"/>
    </row>
    <row r="665" spans="1:30" x14ac:dyDescent="0.35">
      <c r="A665">
        <v>303003</v>
      </c>
      <c r="B665" t="s">
        <v>944</v>
      </c>
      <c r="C665">
        <v>1929</v>
      </c>
      <c r="D665">
        <v>1929</v>
      </c>
      <c r="F665" t="s">
        <v>1487</v>
      </c>
      <c r="G665">
        <v>124</v>
      </c>
      <c r="H665" t="s">
        <v>1488</v>
      </c>
      <c r="I665" t="s">
        <v>1487</v>
      </c>
      <c r="J665">
        <v>124</v>
      </c>
      <c r="K665">
        <v>10202</v>
      </c>
      <c r="L665" t="s">
        <v>33</v>
      </c>
      <c r="M665" t="s">
        <v>41</v>
      </c>
      <c r="N665" t="s">
        <v>35</v>
      </c>
      <c r="O665" t="s">
        <v>35</v>
      </c>
      <c r="P665">
        <v>403</v>
      </c>
      <c r="Q665">
        <v>404</v>
      </c>
      <c r="R665" s="4">
        <f>(Table1[[#This Row],[ADM Counts]]-Table1[[#This Row],[ADM count (PEBT DB)]])/Table1[[#This Row],[ADM Counts]]</f>
        <v>-2.4813895781637717E-3</v>
      </c>
      <c r="S665">
        <v>204</v>
      </c>
      <c r="T665">
        <v>441</v>
      </c>
      <c r="U665" s="4">
        <f>(Table1[[#This Row],[2024 Highest Days Enrollment]]-Table1[[#This Row],[2023 Highest Days Enrollment]])/Table1[[#This Row],[2023 Highest Days Enrollment]]</f>
        <v>1.161764705882353</v>
      </c>
      <c r="V665">
        <v>111</v>
      </c>
      <c r="W665">
        <v>216</v>
      </c>
      <c r="X665" s="4">
        <f>(Table1[[#This Row],[2024 F &amp; R]]-Table1[[#This Row],[2023 F &amp; R]])/Table1[[#This Row],[2023 F &amp; R]]</f>
        <v>0.94594594594594594</v>
      </c>
      <c r="Y665">
        <v>128</v>
      </c>
      <c r="Z665" t="s">
        <v>42</v>
      </c>
      <c r="AA665" t="s">
        <v>37</v>
      </c>
      <c r="AB665" t="s">
        <v>35</v>
      </c>
      <c r="AD665"/>
    </row>
    <row r="666" spans="1:30" x14ac:dyDescent="0.35">
      <c r="A666">
        <v>2616011</v>
      </c>
      <c r="B666" t="s">
        <v>357</v>
      </c>
      <c r="C666">
        <v>2180</v>
      </c>
      <c r="D666">
        <v>2180</v>
      </c>
      <c r="F666" t="s">
        <v>1489</v>
      </c>
      <c r="G666">
        <v>872</v>
      </c>
      <c r="H666" t="s">
        <v>1490</v>
      </c>
      <c r="I666" t="s">
        <v>1489</v>
      </c>
      <c r="J666">
        <v>872</v>
      </c>
      <c r="K666">
        <v>11039</v>
      </c>
      <c r="L666" t="s">
        <v>33</v>
      </c>
      <c r="M666" t="s">
        <v>41</v>
      </c>
      <c r="N666" t="s">
        <v>35</v>
      </c>
      <c r="O666" t="s">
        <v>35</v>
      </c>
      <c r="P666">
        <v>403</v>
      </c>
      <c r="Q666">
        <v>413</v>
      </c>
      <c r="R666" s="4">
        <f>(Table1[[#This Row],[ADM Counts]]-Table1[[#This Row],[ADM count (PEBT DB)]])/Table1[[#This Row],[ADM Counts]]</f>
        <v>-2.4813895781637719E-2</v>
      </c>
      <c r="S666">
        <v>412</v>
      </c>
      <c r="T666">
        <v>387</v>
      </c>
      <c r="U666" s="4">
        <f>(Table1[[#This Row],[2024 Highest Days Enrollment]]-Table1[[#This Row],[2023 Highest Days Enrollment]])/Table1[[#This Row],[2023 Highest Days Enrollment]]</f>
        <v>-6.0679611650485438E-2</v>
      </c>
      <c r="V666">
        <v>58</v>
      </c>
      <c r="W666">
        <v>78</v>
      </c>
      <c r="X666" s="4">
        <f>(Table1[[#This Row],[2024 F &amp; R]]-Table1[[#This Row],[2023 F &amp; R]])/Table1[[#This Row],[2023 F &amp; R]]</f>
        <v>0.34482758620689657</v>
      </c>
      <c r="Y666">
        <v>72</v>
      </c>
      <c r="Z666" t="s">
        <v>65</v>
      </c>
      <c r="AA666" t="s">
        <v>37</v>
      </c>
      <c r="AB666" t="s">
        <v>35</v>
      </c>
      <c r="AD666"/>
    </row>
    <row r="667" spans="1:30" x14ac:dyDescent="0.35">
      <c r="A667">
        <v>2019007</v>
      </c>
      <c r="B667" t="s">
        <v>109</v>
      </c>
      <c r="C667">
        <v>2083</v>
      </c>
      <c r="D667">
        <v>2083</v>
      </c>
      <c r="F667" t="s">
        <v>1491</v>
      </c>
      <c r="G667">
        <v>556</v>
      </c>
      <c r="H667" t="s">
        <v>1492</v>
      </c>
      <c r="I667" t="s">
        <v>1491</v>
      </c>
      <c r="J667">
        <v>556</v>
      </c>
      <c r="K667">
        <v>10712</v>
      </c>
      <c r="L667" t="s">
        <v>33</v>
      </c>
      <c r="M667" t="s">
        <v>41</v>
      </c>
      <c r="N667" t="s">
        <v>46</v>
      </c>
      <c r="O667" t="s">
        <v>46</v>
      </c>
      <c r="P667">
        <v>405</v>
      </c>
      <c r="Q667">
        <v>405</v>
      </c>
      <c r="R667" s="4">
        <f>(Table1[[#This Row],[ADM Counts]]-Table1[[#This Row],[ADM count (PEBT DB)]])/Table1[[#This Row],[ADM Counts]]</f>
        <v>0</v>
      </c>
      <c r="S667">
        <v>429</v>
      </c>
      <c r="T667">
        <v>396</v>
      </c>
      <c r="U667" s="4">
        <f>(Table1[[#This Row],[2024 Highest Days Enrollment]]-Table1[[#This Row],[2023 Highest Days Enrollment]])/Table1[[#This Row],[2023 Highest Days Enrollment]]</f>
        <v>-7.6923076923076927E-2</v>
      </c>
      <c r="V667">
        <v>259.45100000000002</v>
      </c>
      <c r="W667">
        <v>240.779</v>
      </c>
      <c r="X667" s="4">
        <f>(Table1[[#This Row],[2024 F &amp; R]]-Table1[[#This Row],[2023 F &amp; R]])/Table1[[#This Row],[2023 F &amp; R]]</f>
        <v>-7.1967346435357835E-2</v>
      </c>
      <c r="Y667">
        <v>405</v>
      </c>
      <c r="Z667" t="s">
        <v>65</v>
      </c>
      <c r="AA667" t="s">
        <v>47</v>
      </c>
      <c r="AB667" t="s">
        <v>35</v>
      </c>
      <c r="AD667"/>
    </row>
    <row r="668" spans="1:30" x14ac:dyDescent="0.35">
      <c r="A668">
        <v>314001</v>
      </c>
      <c r="B668" t="s">
        <v>163</v>
      </c>
      <c r="C668">
        <v>1924</v>
      </c>
      <c r="D668">
        <v>1924</v>
      </c>
      <c r="F668" t="s">
        <v>1493</v>
      </c>
      <c r="G668">
        <v>4714</v>
      </c>
      <c r="H668" t="s">
        <v>1494</v>
      </c>
      <c r="I668" t="s">
        <v>1493</v>
      </c>
      <c r="J668">
        <v>4714</v>
      </c>
      <c r="K668">
        <v>14514</v>
      </c>
      <c r="L668" t="s">
        <v>33</v>
      </c>
      <c r="M668" t="s">
        <v>41</v>
      </c>
      <c r="N668" t="s">
        <v>35</v>
      </c>
      <c r="O668" t="s">
        <v>35</v>
      </c>
      <c r="P668">
        <v>405</v>
      </c>
      <c r="Q668">
        <v>446</v>
      </c>
      <c r="R668" s="4">
        <f>(Table1[[#This Row],[ADM Counts]]-Table1[[#This Row],[ADM count (PEBT DB)]])/Table1[[#This Row],[ADM Counts]]</f>
        <v>-0.10123456790123457</v>
      </c>
      <c r="S668">
        <v>444</v>
      </c>
      <c r="T668">
        <v>424</v>
      </c>
      <c r="U668" s="4">
        <f>(Table1[[#This Row],[2024 Highest Days Enrollment]]-Table1[[#This Row],[2023 Highest Days Enrollment]])/Table1[[#This Row],[2023 Highest Days Enrollment]]</f>
        <v>-4.5045045045045043E-2</v>
      </c>
      <c r="V668">
        <v>129</v>
      </c>
      <c r="W668">
        <v>163</v>
      </c>
      <c r="X668" s="4">
        <f>(Table1[[#This Row],[2024 F &amp; R]]-Table1[[#This Row],[2023 F &amp; R]])/Table1[[#This Row],[2023 F &amp; R]]</f>
        <v>0.26356589147286824</v>
      </c>
      <c r="Y668">
        <v>150</v>
      </c>
      <c r="Z668" t="s">
        <v>65</v>
      </c>
      <c r="AA668" t="s">
        <v>37</v>
      </c>
      <c r="AB668" t="s">
        <v>35</v>
      </c>
      <c r="AD668"/>
    </row>
    <row r="669" spans="1:30" x14ac:dyDescent="0.35">
      <c r="A669">
        <v>1811002</v>
      </c>
      <c r="B669" t="s">
        <v>51</v>
      </c>
      <c r="C669">
        <v>2057</v>
      </c>
      <c r="D669">
        <v>2057</v>
      </c>
      <c r="F669" t="s">
        <v>1495</v>
      </c>
      <c r="G669">
        <v>481</v>
      </c>
      <c r="H669" t="s">
        <v>1496</v>
      </c>
      <c r="I669" t="s">
        <v>1495</v>
      </c>
      <c r="J669">
        <v>481</v>
      </c>
      <c r="K669">
        <v>10555</v>
      </c>
      <c r="L669" t="s">
        <v>33</v>
      </c>
      <c r="M669" t="s">
        <v>41</v>
      </c>
      <c r="N669" t="s">
        <v>46</v>
      </c>
      <c r="O669" t="s">
        <v>46</v>
      </c>
      <c r="P669">
        <v>406</v>
      </c>
      <c r="Q669">
        <v>419</v>
      </c>
      <c r="R669" s="4">
        <f>(Table1[[#This Row],[ADM Counts]]-Table1[[#This Row],[ADM count (PEBT DB)]])/Table1[[#This Row],[ADM Counts]]</f>
        <v>-3.2019704433497539E-2</v>
      </c>
      <c r="S669">
        <v>411</v>
      </c>
      <c r="T669">
        <v>433</v>
      </c>
      <c r="U669" s="4">
        <f>(Table1[[#This Row],[2024 Highest Days Enrollment]]-Table1[[#This Row],[2023 Highest Days Enrollment]])/Table1[[#This Row],[2023 Highest Days Enrollment]]</f>
        <v>5.3527980535279802E-2</v>
      </c>
      <c r="V669">
        <v>302.24900000000002</v>
      </c>
      <c r="W669">
        <v>325.61599999999999</v>
      </c>
      <c r="X669" s="4">
        <f>(Table1[[#This Row],[2024 F &amp; R]]-Table1[[#This Row],[2023 F &amp; R]])/Table1[[#This Row],[2023 F &amp; R]]</f>
        <v>7.7310429480328999E-2</v>
      </c>
      <c r="Y669">
        <v>419</v>
      </c>
      <c r="Z669" t="s">
        <v>214</v>
      </c>
      <c r="AA669" t="s">
        <v>47</v>
      </c>
      <c r="AB669" t="s">
        <v>35</v>
      </c>
      <c r="AD669"/>
    </row>
    <row r="670" spans="1:30" x14ac:dyDescent="0.35">
      <c r="A670">
        <v>2005005</v>
      </c>
      <c r="B670" t="s">
        <v>125</v>
      </c>
      <c r="C670">
        <v>2082</v>
      </c>
      <c r="D670">
        <v>2082</v>
      </c>
      <c r="F670" t="s">
        <v>1497</v>
      </c>
      <c r="G670">
        <v>518</v>
      </c>
      <c r="H670" t="s">
        <v>1498</v>
      </c>
      <c r="I670" t="s">
        <v>1497</v>
      </c>
      <c r="J670">
        <v>518</v>
      </c>
      <c r="K670">
        <v>10606</v>
      </c>
      <c r="L670" t="s">
        <v>33</v>
      </c>
      <c r="M670" t="s">
        <v>41</v>
      </c>
      <c r="N670" t="s">
        <v>46</v>
      </c>
      <c r="O670" t="s">
        <v>46</v>
      </c>
      <c r="P670">
        <v>406</v>
      </c>
      <c r="Q670">
        <v>466</v>
      </c>
      <c r="R670" s="4">
        <f>(Table1[[#This Row],[ADM Counts]]-Table1[[#This Row],[ADM count (PEBT DB)]])/Table1[[#This Row],[ADM Counts]]</f>
        <v>-0.14778325123152711</v>
      </c>
      <c r="S670">
        <v>419</v>
      </c>
      <c r="T670">
        <v>422</v>
      </c>
      <c r="U670" s="4">
        <f>(Table1[[#This Row],[2024 Highest Days Enrollment]]-Table1[[#This Row],[2023 Highest Days Enrollment]])/Table1[[#This Row],[2023 Highest Days Enrollment]]</f>
        <v>7.1599045346062056E-3</v>
      </c>
      <c r="V670">
        <v>271.05099999999999</v>
      </c>
      <c r="W670">
        <v>273.79399999999998</v>
      </c>
      <c r="X670" s="4">
        <f>(Table1[[#This Row],[2024 F &amp; R]]-Table1[[#This Row],[2023 F &amp; R]])/Table1[[#This Row],[2023 F &amp; R]]</f>
        <v>1.0119866740945413E-2</v>
      </c>
      <c r="Y670">
        <v>466</v>
      </c>
      <c r="Z670" t="s">
        <v>171</v>
      </c>
      <c r="AA670" t="s">
        <v>47</v>
      </c>
      <c r="AB670" t="s">
        <v>35</v>
      </c>
      <c r="AD670"/>
    </row>
    <row r="671" spans="1:30" x14ac:dyDescent="0.35">
      <c r="A671">
        <v>3408001</v>
      </c>
      <c r="B671" t="s">
        <v>367</v>
      </c>
      <c r="C671">
        <v>2239</v>
      </c>
      <c r="D671">
        <v>2239</v>
      </c>
      <c r="F671" t="s">
        <v>1499</v>
      </c>
      <c r="G671">
        <v>1150</v>
      </c>
      <c r="H671" t="s">
        <v>1500</v>
      </c>
      <c r="I671" t="s">
        <v>1499</v>
      </c>
      <c r="J671">
        <v>1150</v>
      </c>
      <c r="K671">
        <v>11258</v>
      </c>
      <c r="L671" t="s">
        <v>33</v>
      </c>
      <c r="M671" t="s">
        <v>41</v>
      </c>
      <c r="N671" t="s">
        <v>35</v>
      </c>
      <c r="O671" t="s">
        <v>46</v>
      </c>
      <c r="P671">
        <v>406</v>
      </c>
      <c r="Q671">
        <v>425</v>
      </c>
      <c r="R671" s="4">
        <f>(Table1[[#This Row],[ADM Counts]]-Table1[[#This Row],[ADM count (PEBT DB)]])/Table1[[#This Row],[ADM Counts]]</f>
        <v>-4.6798029556650245E-2</v>
      </c>
      <c r="S671">
        <v>449</v>
      </c>
      <c r="T671">
        <v>442</v>
      </c>
      <c r="U671" s="4">
        <f>(Table1[[#This Row],[2024 Highest Days Enrollment]]-Table1[[#This Row],[2023 Highest Days Enrollment]])/Table1[[#This Row],[2023 Highest Days Enrollment]]</f>
        <v>-1.5590200445434299E-2</v>
      </c>
      <c r="V671">
        <v>150</v>
      </c>
      <c r="W671">
        <v>289.33300000000003</v>
      </c>
      <c r="X671" s="4">
        <f>(Table1[[#This Row],[2024 F &amp; R]]-Table1[[#This Row],[2023 F &amp; R]])/Table1[[#This Row],[2023 F &amp; R]]</f>
        <v>0.92888666666666686</v>
      </c>
      <c r="Y671">
        <v>166</v>
      </c>
      <c r="Z671" t="s">
        <v>42</v>
      </c>
      <c r="AA671" t="s">
        <v>37</v>
      </c>
      <c r="AB671" t="s">
        <v>35</v>
      </c>
      <c r="AD671"/>
    </row>
    <row r="672" spans="1:30" x14ac:dyDescent="0.35">
      <c r="A672">
        <v>3408001</v>
      </c>
      <c r="B672" t="s">
        <v>367</v>
      </c>
      <c r="C672">
        <v>2239</v>
      </c>
      <c r="D672">
        <v>2239</v>
      </c>
      <c r="F672" t="s">
        <v>1501</v>
      </c>
      <c r="G672">
        <v>3159</v>
      </c>
      <c r="H672" t="s">
        <v>1502</v>
      </c>
      <c r="I672" t="s">
        <v>1501</v>
      </c>
      <c r="J672">
        <v>3159</v>
      </c>
      <c r="K672">
        <v>12301</v>
      </c>
      <c r="L672" t="s">
        <v>33</v>
      </c>
      <c r="M672" t="s">
        <v>41</v>
      </c>
      <c r="N672" t="s">
        <v>35</v>
      </c>
      <c r="O672" t="s">
        <v>46</v>
      </c>
      <c r="P672">
        <v>406</v>
      </c>
      <c r="Q672">
        <v>421</v>
      </c>
      <c r="R672" s="4">
        <f>(Table1[[#This Row],[ADM Counts]]-Table1[[#This Row],[ADM count (PEBT DB)]])/Table1[[#This Row],[ADM Counts]]</f>
        <v>-3.6945812807881777E-2</v>
      </c>
      <c r="S672">
        <v>430</v>
      </c>
      <c r="T672">
        <v>395</v>
      </c>
      <c r="U672" s="4">
        <f>(Table1[[#This Row],[2024 Highest Days Enrollment]]-Table1[[#This Row],[2023 Highest Days Enrollment]])/Table1[[#This Row],[2023 Highest Days Enrollment]]</f>
        <v>-8.1395348837209308E-2</v>
      </c>
      <c r="V672">
        <v>119</v>
      </c>
      <c r="W672">
        <v>258.56700000000001</v>
      </c>
      <c r="X672" s="4">
        <f>(Table1[[#This Row],[2024 F &amp; R]]-Table1[[#This Row],[2023 F &amp; R]])/Table1[[#This Row],[2023 F &amp; R]]</f>
        <v>1.1728319327731094</v>
      </c>
      <c r="Y672">
        <v>136</v>
      </c>
      <c r="Z672" t="s">
        <v>42</v>
      </c>
      <c r="AA672" t="s">
        <v>37</v>
      </c>
      <c r="AB672" t="s">
        <v>35</v>
      </c>
      <c r="AD672"/>
    </row>
    <row r="673" spans="1:30" x14ac:dyDescent="0.35">
      <c r="A673">
        <v>519001</v>
      </c>
      <c r="B673" t="s">
        <v>395</v>
      </c>
      <c r="C673">
        <v>1944</v>
      </c>
      <c r="D673">
        <v>1944</v>
      </c>
      <c r="F673" t="s">
        <v>1503</v>
      </c>
      <c r="G673">
        <v>159</v>
      </c>
      <c r="H673" t="s">
        <v>1504</v>
      </c>
      <c r="I673" t="s">
        <v>1503</v>
      </c>
      <c r="J673">
        <v>159</v>
      </c>
      <c r="K673">
        <v>10338</v>
      </c>
      <c r="L673" t="s">
        <v>33</v>
      </c>
      <c r="M673" t="s">
        <v>41</v>
      </c>
      <c r="N673" t="s">
        <v>35</v>
      </c>
      <c r="O673" t="s">
        <v>35</v>
      </c>
      <c r="P673">
        <v>407</v>
      </c>
      <c r="Q673">
        <v>420</v>
      </c>
      <c r="R673" s="4">
        <f>(Table1[[#This Row],[ADM Counts]]-Table1[[#This Row],[ADM count (PEBT DB)]])/Table1[[#This Row],[ADM Counts]]</f>
        <v>-3.1941031941031942E-2</v>
      </c>
      <c r="S673">
        <v>414</v>
      </c>
      <c r="T673">
        <v>402</v>
      </c>
      <c r="U673" s="4">
        <f>(Table1[[#This Row],[2024 Highest Days Enrollment]]-Table1[[#This Row],[2023 Highest Days Enrollment]])/Table1[[#This Row],[2023 Highest Days Enrollment]]</f>
        <v>-2.8985507246376812E-2</v>
      </c>
      <c r="V673">
        <v>128</v>
      </c>
      <c r="W673">
        <v>160</v>
      </c>
      <c r="X673" s="4">
        <f>(Table1[[#This Row],[2024 F &amp; R]]-Table1[[#This Row],[2023 F &amp; R]])/Table1[[#This Row],[2023 F &amp; R]]</f>
        <v>0.25</v>
      </c>
      <c r="Y673">
        <v>130</v>
      </c>
      <c r="Z673" t="s">
        <v>499</v>
      </c>
      <c r="AA673" t="s">
        <v>37</v>
      </c>
      <c r="AB673" t="s">
        <v>35</v>
      </c>
      <c r="AD673"/>
    </row>
    <row r="674" spans="1:30" x14ac:dyDescent="0.35">
      <c r="A674">
        <v>2019007</v>
      </c>
      <c r="B674" t="s">
        <v>109</v>
      </c>
      <c r="C674">
        <v>2083</v>
      </c>
      <c r="D674">
        <v>2083</v>
      </c>
      <c r="F674" t="s">
        <v>1505</v>
      </c>
      <c r="G674">
        <v>542</v>
      </c>
      <c r="H674" t="s">
        <v>1506</v>
      </c>
      <c r="I674" t="s">
        <v>1505</v>
      </c>
      <c r="J674">
        <v>542</v>
      </c>
      <c r="K674">
        <v>10695</v>
      </c>
      <c r="L674" t="s">
        <v>33</v>
      </c>
      <c r="M674" t="s">
        <v>41</v>
      </c>
      <c r="N674" t="s">
        <v>46</v>
      </c>
      <c r="O674" t="s">
        <v>46</v>
      </c>
      <c r="P674">
        <v>407</v>
      </c>
      <c r="Q674">
        <v>407</v>
      </c>
      <c r="R674" s="4">
        <f>(Table1[[#This Row],[ADM Counts]]-Table1[[#This Row],[ADM count (PEBT DB)]])/Table1[[#This Row],[ADM Counts]]</f>
        <v>0</v>
      </c>
      <c r="S674">
        <v>441</v>
      </c>
      <c r="T674">
        <v>401</v>
      </c>
      <c r="U674" s="4">
        <f>(Table1[[#This Row],[2024 Highest Days Enrollment]]-Table1[[#This Row],[2023 Highest Days Enrollment]])/Table1[[#This Row],[2023 Highest Days Enrollment]]</f>
        <v>-9.0702947845804988E-2</v>
      </c>
      <c r="V674">
        <v>267.19600000000003</v>
      </c>
      <c r="W674">
        <v>244.024</v>
      </c>
      <c r="X674" s="4">
        <f>(Table1[[#This Row],[2024 F &amp; R]]-Table1[[#This Row],[2023 F &amp; R]])/Table1[[#This Row],[2023 F &amp; R]]</f>
        <v>-8.6722855132561949E-2</v>
      </c>
      <c r="Y674">
        <v>407</v>
      </c>
      <c r="Z674" t="s">
        <v>171</v>
      </c>
      <c r="AA674" t="s">
        <v>47</v>
      </c>
      <c r="AB674" t="s">
        <v>35</v>
      </c>
      <c r="AD674"/>
    </row>
    <row r="675" spans="1:30" x14ac:dyDescent="0.35">
      <c r="A675">
        <v>3420001</v>
      </c>
      <c r="B675" t="s">
        <v>421</v>
      </c>
      <c r="C675">
        <v>2242</v>
      </c>
      <c r="D675">
        <v>2242</v>
      </c>
      <c r="F675" t="s">
        <v>1507</v>
      </c>
      <c r="G675">
        <v>1143</v>
      </c>
      <c r="H675" t="s">
        <v>1508</v>
      </c>
      <c r="I675" t="s">
        <v>1507</v>
      </c>
      <c r="J675">
        <v>1143</v>
      </c>
      <c r="K675">
        <v>11288</v>
      </c>
      <c r="L675" t="s">
        <v>33</v>
      </c>
      <c r="M675" t="s">
        <v>41</v>
      </c>
      <c r="N675" t="s">
        <v>35</v>
      </c>
      <c r="O675" t="s">
        <v>46</v>
      </c>
      <c r="P675">
        <v>407</v>
      </c>
      <c r="Q675">
        <v>407</v>
      </c>
      <c r="R675" s="4">
        <f>(Table1[[#This Row],[ADM Counts]]-Table1[[#This Row],[ADM count (PEBT DB)]])/Table1[[#This Row],[ADM Counts]]</f>
        <v>0</v>
      </c>
      <c r="S675">
        <v>450</v>
      </c>
      <c r="T675">
        <v>446</v>
      </c>
      <c r="U675" s="4">
        <f>(Table1[[#This Row],[2024 Highest Days Enrollment]]-Table1[[#This Row],[2023 Highest Days Enrollment]])/Table1[[#This Row],[2023 Highest Days Enrollment]]</f>
        <v>-8.8888888888888889E-3</v>
      </c>
      <c r="V675">
        <v>169</v>
      </c>
      <c r="W675">
        <v>286</v>
      </c>
      <c r="X675" s="4">
        <f>(Table1[[#This Row],[2024 F &amp; R]]-Table1[[#This Row],[2023 F &amp; R]])/Table1[[#This Row],[2023 F &amp; R]]</f>
        <v>0.69230769230769229</v>
      </c>
      <c r="Y675">
        <v>141</v>
      </c>
      <c r="Z675" t="s">
        <v>189</v>
      </c>
      <c r="AA675" t="s">
        <v>37</v>
      </c>
      <c r="AB675" t="s">
        <v>35</v>
      </c>
      <c r="AD675"/>
    </row>
    <row r="676" spans="1:30" x14ac:dyDescent="0.35">
      <c r="A676">
        <v>919001</v>
      </c>
      <c r="B676" t="s">
        <v>1256</v>
      </c>
      <c r="C676">
        <v>1978</v>
      </c>
      <c r="D676">
        <v>1978</v>
      </c>
      <c r="F676" t="s">
        <v>1509</v>
      </c>
      <c r="G676">
        <v>1294</v>
      </c>
      <c r="H676" t="s">
        <v>1510</v>
      </c>
      <c r="I676" t="s">
        <v>1509</v>
      </c>
      <c r="J676">
        <v>1294</v>
      </c>
      <c r="K676">
        <v>10402</v>
      </c>
      <c r="L676" t="s">
        <v>33</v>
      </c>
      <c r="M676" t="s">
        <v>41</v>
      </c>
      <c r="N676" t="s">
        <v>35</v>
      </c>
      <c r="O676" t="s">
        <v>35</v>
      </c>
      <c r="P676">
        <v>407</v>
      </c>
      <c r="Q676">
        <v>408</v>
      </c>
      <c r="R676" s="4">
        <f>(Table1[[#This Row],[ADM Counts]]-Table1[[#This Row],[ADM count (PEBT DB)]])/Table1[[#This Row],[ADM Counts]]</f>
        <v>-2.4570024570024569E-3</v>
      </c>
      <c r="S676">
        <v>425</v>
      </c>
      <c r="T676">
        <v>453</v>
      </c>
      <c r="U676" s="4">
        <f>(Table1[[#This Row],[2024 Highest Days Enrollment]]-Table1[[#This Row],[2023 Highest Days Enrollment]])/Table1[[#This Row],[2023 Highest Days Enrollment]]</f>
        <v>6.5882352941176475E-2</v>
      </c>
      <c r="V676">
        <v>97</v>
      </c>
      <c r="W676">
        <v>162</v>
      </c>
      <c r="X676" s="4">
        <f>(Table1[[#This Row],[2024 F &amp; R]]-Table1[[#This Row],[2023 F &amp; R]])/Table1[[#This Row],[2023 F &amp; R]]</f>
        <v>0.67010309278350511</v>
      </c>
      <c r="Y676">
        <v>61</v>
      </c>
      <c r="Z676" t="s">
        <v>61</v>
      </c>
      <c r="AA676" t="s">
        <v>37</v>
      </c>
      <c r="AB676" t="s">
        <v>35</v>
      </c>
      <c r="AD676"/>
    </row>
    <row r="677" spans="1:30" x14ac:dyDescent="0.35">
      <c r="A677">
        <v>314001</v>
      </c>
      <c r="B677" t="s">
        <v>163</v>
      </c>
      <c r="C677">
        <v>1924</v>
      </c>
      <c r="D677">
        <v>1924</v>
      </c>
      <c r="F677" t="s">
        <v>1511</v>
      </c>
      <c r="G677">
        <v>4762</v>
      </c>
      <c r="H677" t="s">
        <v>1512</v>
      </c>
      <c r="I677" t="s">
        <v>1511</v>
      </c>
      <c r="J677">
        <v>4762</v>
      </c>
      <c r="K677">
        <v>10250</v>
      </c>
      <c r="L677" t="s">
        <v>33</v>
      </c>
      <c r="M677" t="s">
        <v>41</v>
      </c>
      <c r="N677" t="s">
        <v>46</v>
      </c>
      <c r="O677" t="s">
        <v>46</v>
      </c>
      <c r="P677">
        <v>407</v>
      </c>
      <c r="Q677">
        <v>447</v>
      </c>
      <c r="R677" s="4">
        <f>(Table1[[#This Row],[ADM Counts]]-Table1[[#This Row],[ADM count (PEBT DB)]])/Table1[[#This Row],[ADM Counts]]</f>
        <v>-9.8280098280098274E-2</v>
      </c>
      <c r="S677">
        <v>438</v>
      </c>
      <c r="T677">
        <v>447</v>
      </c>
      <c r="U677" s="4">
        <f>(Table1[[#This Row],[2024 Highest Days Enrollment]]-Table1[[#This Row],[2023 Highest Days Enrollment]])/Table1[[#This Row],[2023 Highest Days Enrollment]]</f>
        <v>2.0547945205479451E-2</v>
      </c>
      <c r="V677">
        <v>282.51</v>
      </c>
      <c r="W677">
        <v>288.315</v>
      </c>
      <c r="X677" s="4">
        <f>(Table1[[#This Row],[2024 F &amp; R]]-Table1[[#This Row],[2023 F &amp; R]])/Table1[[#This Row],[2023 F &amp; R]]</f>
        <v>2.0547945205479475E-2</v>
      </c>
      <c r="Y677">
        <v>447</v>
      </c>
      <c r="Z677" t="s">
        <v>65</v>
      </c>
      <c r="AA677" t="s">
        <v>47</v>
      </c>
      <c r="AB677" t="s">
        <v>35</v>
      </c>
      <c r="AD677"/>
    </row>
    <row r="678" spans="1:30" x14ac:dyDescent="0.35">
      <c r="A678">
        <v>1019001</v>
      </c>
      <c r="B678" t="s">
        <v>423</v>
      </c>
      <c r="C678">
        <v>1994</v>
      </c>
      <c r="D678">
        <v>1994</v>
      </c>
      <c r="F678" t="s">
        <v>1513</v>
      </c>
      <c r="G678">
        <v>293</v>
      </c>
      <c r="H678" t="s">
        <v>1514</v>
      </c>
      <c r="I678" t="s">
        <v>1513</v>
      </c>
      <c r="J678">
        <v>293</v>
      </c>
      <c r="K678">
        <v>10441</v>
      </c>
      <c r="L678" t="s">
        <v>33</v>
      </c>
      <c r="M678" t="s">
        <v>41</v>
      </c>
      <c r="N678" t="s">
        <v>46</v>
      </c>
      <c r="O678" t="s">
        <v>46</v>
      </c>
      <c r="P678">
        <v>408</v>
      </c>
      <c r="Q678">
        <v>443</v>
      </c>
      <c r="R678" s="4">
        <f>(Table1[[#This Row],[ADM Counts]]-Table1[[#This Row],[ADM count (PEBT DB)]])/Table1[[#This Row],[ADM Counts]]</f>
        <v>-8.5784313725490197E-2</v>
      </c>
      <c r="S678">
        <v>438</v>
      </c>
      <c r="T678">
        <v>416</v>
      </c>
      <c r="U678" s="4">
        <f>(Table1[[#This Row],[2024 Highest Days Enrollment]]-Table1[[#This Row],[2023 Highest Days Enrollment]])/Table1[[#This Row],[2023 Highest Days Enrollment]]</f>
        <v>-5.0228310502283102E-2</v>
      </c>
      <c r="V678">
        <v>317.24299999999999</v>
      </c>
      <c r="W678">
        <v>355.68</v>
      </c>
      <c r="X678" s="4">
        <f>(Table1[[#This Row],[2024 F &amp; R]]-Table1[[#This Row],[2023 F &amp; R]])/Table1[[#This Row],[2023 F &amp; R]]</f>
        <v>0.12115948972869382</v>
      </c>
      <c r="Y678">
        <v>443</v>
      </c>
      <c r="Z678" t="s">
        <v>61</v>
      </c>
      <c r="AA678" t="s">
        <v>47</v>
      </c>
      <c r="AB678" t="s">
        <v>35</v>
      </c>
      <c r="AD678"/>
    </row>
    <row r="679" spans="1:30" x14ac:dyDescent="0.35">
      <c r="A679">
        <v>1518001</v>
      </c>
      <c r="B679" t="s">
        <v>219</v>
      </c>
      <c r="C679">
        <v>2044</v>
      </c>
      <c r="D679">
        <v>2044</v>
      </c>
      <c r="F679" t="s">
        <v>1515</v>
      </c>
      <c r="G679">
        <v>399</v>
      </c>
      <c r="H679" t="s">
        <v>1516</v>
      </c>
      <c r="I679" t="s">
        <v>1515</v>
      </c>
      <c r="J679">
        <v>399</v>
      </c>
      <c r="K679">
        <v>10523</v>
      </c>
      <c r="L679" t="s">
        <v>33</v>
      </c>
      <c r="M679" t="s">
        <v>41</v>
      </c>
      <c r="N679" t="s">
        <v>46</v>
      </c>
      <c r="O679" t="s">
        <v>46</v>
      </c>
      <c r="P679">
        <v>408</v>
      </c>
      <c r="Q679">
        <v>410</v>
      </c>
      <c r="R679" s="4">
        <f>(Table1[[#This Row],[ADM Counts]]-Table1[[#This Row],[ADM count (PEBT DB)]])/Table1[[#This Row],[ADM Counts]]</f>
        <v>-4.9019607843137254E-3</v>
      </c>
      <c r="S679">
        <v>408</v>
      </c>
      <c r="T679">
        <v>409</v>
      </c>
      <c r="U679" s="4">
        <f>(Table1[[#This Row],[2024 Highest Days Enrollment]]-Table1[[#This Row],[2023 Highest Days Enrollment]])/Table1[[#This Row],[2023 Highest Days Enrollment]]</f>
        <v>2.4509803921568627E-3</v>
      </c>
      <c r="V679">
        <v>379.84800000000001</v>
      </c>
      <c r="W679">
        <v>380.779</v>
      </c>
      <c r="X679" s="4">
        <f>(Table1[[#This Row],[2024 F &amp; R]]-Table1[[#This Row],[2023 F &amp; R]])/Table1[[#This Row],[2023 F &amp; R]]</f>
        <v>2.4509803921568185E-3</v>
      </c>
      <c r="Y679">
        <v>410</v>
      </c>
      <c r="Z679" t="s">
        <v>42</v>
      </c>
      <c r="AA679" t="s">
        <v>47</v>
      </c>
      <c r="AB679" t="s">
        <v>35</v>
      </c>
      <c r="AD679"/>
    </row>
    <row r="680" spans="1:30" x14ac:dyDescent="0.35">
      <c r="A680">
        <v>2618002</v>
      </c>
      <c r="B680" t="s">
        <v>437</v>
      </c>
      <c r="C680">
        <v>2182</v>
      </c>
      <c r="D680">
        <v>2182</v>
      </c>
      <c r="F680" t="s">
        <v>1517</v>
      </c>
      <c r="G680">
        <v>943</v>
      </c>
      <c r="H680" t="s">
        <v>1518</v>
      </c>
      <c r="I680" t="s">
        <v>1517</v>
      </c>
      <c r="J680">
        <v>943</v>
      </c>
      <c r="K680">
        <v>11077</v>
      </c>
      <c r="L680" t="s">
        <v>33</v>
      </c>
      <c r="M680" t="s">
        <v>41</v>
      </c>
      <c r="N680" t="s">
        <v>46</v>
      </c>
      <c r="O680" t="s">
        <v>46</v>
      </c>
      <c r="P680">
        <v>408</v>
      </c>
      <c r="Q680">
        <v>411</v>
      </c>
      <c r="R680" s="4">
        <f>(Table1[[#This Row],[ADM Counts]]-Table1[[#This Row],[ADM count (PEBT DB)]])/Table1[[#This Row],[ADM Counts]]</f>
        <v>-7.3529411764705881E-3</v>
      </c>
      <c r="S680">
        <v>401</v>
      </c>
      <c r="T680">
        <v>378</v>
      </c>
      <c r="U680" s="4">
        <f>(Table1[[#This Row],[2024 Highest Days Enrollment]]-Table1[[#This Row],[2023 Highest Days Enrollment]])/Table1[[#This Row],[2023 Highest Days Enrollment]]</f>
        <v>-5.7356608478802994E-2</v>
      </c>
      <c r="V680">
        <v>263.13600000000002</v>
      </c>
      <c r="W680">
        <v>269.06</v>
      </c>
      <c r="X680" s="4">
        <f>(Table1[[#This Row],[2024 F &amp; R]]-Table1[[#This Row],[2023 F &amp; R]])/Table1[[#This Row],[2023 F &amp; R]]</f>
        <v>2.2513073087680809E-2</v>
      </c>
      <c r="Y680">
        <v>411</v>
      </c>
      <c r="Z680" t="s">
        <v>65</v>
      </c>
      <c r="AA680" t="s">
        <v>47</v>
      </c>
      <c r="AB680" t="s">
        <v>35</v>
      </c>
      <c r="AD680"/>
    </row>
    <row r="681" spans="1:30" x14ac:dyDescent="0.35">
      <c r="A681">
        <v>603004</v>
      </c>
      <c r="B681" t="s">
        <v>89</v>
      </c>
      <c r="C681">
        <v>1965</v>
      </c>
      <c r="D681">
        <v>1965</v>
      </c>
      <c r="F681" t="s">
        <v>1519</v>
      </c>
      <c r="G681">
        <v>5496</v>
      </c>
      <c r="H681" t="s">
        <v>1519</v>
      </c>
      <c r="I681" t="s">
        <v>1520</v>
      </c>
      <c r="J681">
        <v>5496</v>
      </c>
      <c r="K681">
        <v>16464</v>
      </c>
      <c r="L681" t="s">
        <v>33</v>
      </c>
      <c r="M681" t="s">
        <v>41</v>
      </c>
      <c r="N681" t="s">
        <v>46</v>
      </c>
      <c r="O681" t="s">
        <v>46</v>
      </c>
      <c r="P681">
        <v>408</v>
      </c>
      <c r="Q681">
        <v>251</v>
      </c>
      <c r="R681" s="4">
        <f>(Table1[[#This Row],[ADM Counts]]-Table1[[#This Row],[ADM count (PEBT DB)]])/Table1[[#This Row],[ADM Counts]]</f>
        <v>0.38480392156862747</v>
      </c>
      <c r="S681">
        <v>254</v>
      </c>
      <c r="T681">
        <v>239</v>
      </c>
      <c r="U681" s="4">
        <f>(Table1[[#This Row],[2024 Highest Days Enrollment]]-Table1[[#This Row],[2023 Highest Days Enrollment]])/Table1[[#This Row],[2023 Highest Days Enrollment]]</f>
        <v>-5.905511811023622E-2</v>
      </c>
      <c r="V681">
        <v>177.06299999999999</v>
      </c>
      <c r="W681">
        <v>166.607</v>
      </c>
      <c r="X681" s="4">
        <f>(Table1[[#This Row],[2024 F &amp; R]]-Table1[[#This Row],[2023 F &amp; R]])/Table1[[#This Row],[2023 F &amp; R]]</f>
        <v>-5.9052427666988525E-2</v>
      </c>
      <c r="Y681">
        <v>251</v>
      </c>
      <c r="Z681" t="s">
        <v>214</v>
      </c>
      <c r="AA681" t="s">
        <v>47</v>
      </c>
      <c r="AB681" t="s">
        <v>35</v>
      </c>
      <c r="AD681"/>
    </row>
    <row r="682" spans="1:30" x14ac:dyDescent="0.35">
      <c r="A682">
        <v>2005005</v>
      </c>
      <c r="B682" t="s">
        <v>125</v>
      </c>
      <c r="C682">
        <v>2082</v>
      </c>
      <c r="D682">
        <v>2082</v>
      </c>
      <c r="F682" t="s">
        <v>1521</v>
      </c>
      <c r="G682">
        <v>4554</v>
      </c>
      <c r="H682" t="s">
        <v>1522</v>
      </c>
      <c r="I682" t="s">
        <v>1521</v>
      </c>
      <c r="J682">
        <v>4554</v>
      </c>
      <c r="K682">
        <v>10613</v>
      </c>
      <c r="L682" t="s">
        <v>33</v>
      </c>
      <c r="M682" t="s">
        <v>41</v>
      </c>
      <c r="N682" t="s">
        <v>46</v>
      </c>
      <c r="O682" t="s">
        <v>46</v>
      </c>
      <c r="P682">
        <v>409</v>
      </c>
      <c r="Q682">
        <v>441</v>
      </c>
      <c r="R682" s="4">
        <f>(Table1[[#This Row],[ADM Counts]]-Table1[[#This Row],[ADM count (PEBT DB)]])/Table1[[#This Row],[ADM Counts]]</f>
        <v>-7.823960880195599E-2</v>
      </c>
      <c r="S682">
        <v>401</v>
      </c>
      <c r="T682">
        <v>396</v>
      </c>
      <c r="U682" s="4">
        <f>(Table1[[#This Row],[2024 Highest Days Enrollment]]-Table1[[#This Row],[2023 Highest Days Enrollment]])/Table1[[#This Row],[2023 Highest Days Enrollment]]</f>
        <v>-1.2468827930174564E-2</v>
      </c>
      <c r="V682">
        <v>259.40699999999998</v>
      </c>
      <c r="W682">
        <v>256.92500000000001</v>
      </c>
      <c r="X682" s="4">
        <f>(Table1[[#This Row],[2024 F &amp; R]]-Table1[[#This Row],[2023 F &amp; R]])/Table1[[#This Row],[2023 F &amp; R]]</f>
        <v>-9.567976191852845E-3</v>
      </c>
      <c r="Y682">
        <v>441</v>
      </c>
      <c r="Z682" t="s">
        <v>171</v>
      </c>
      <c r="AA682" t="s">
        <v>47</v>
      </c>
      <c r="AB682" t="s">
        <v>35</v>
      </c>
      <c r="AD682"/>
    </row>
    <row r="683" spans="1:30" x14ac:dyDescent="0.35">
      <c r="A683">
        <v>401002</v>
      </c>
      <c r="B683" t="s">
        <v>1170</v>
      </c>
      <c r="C683">
        <v>1933</v>
      </c>
      <c r="D683">
        <v>1933</v>
      </c>
      <c r="F683" t="s">
        <v>1523</v>
      </c>
      <c r="G683">
        <v>144</v>
      </c>
      <c r="H683" t="s">
        <v>1523</v>
      </c>
      <c r="I683" t="s">
        <v>1523</v>
      </c>
      <c r="J683">
        <v>144</v>
      </c>
      <c r="K683">
        <v>10009</v>
      </c>
      <c r="L683" t="s">
        <v>33</v>
      </c>
      <c r="M683" t="s">
        <v>41</v>
      </c>
      <c r="N683" t="s">
        <v>46</v>
      </c>
      <c r="O683" t="s">
        <v>46</v>
      </c>
      <c r="P683">
        <v>411</v>
      </c>
      <c r="Q683">
        <v>417</v>
      </c>
      <c r="R683" s="4">
        <f>(Table1[[#This Row],[ADM Counts]]-Table1[[#This Row],[ADM count (PEBT DB)]])/Table1[[#This Row],[ADM Counts]]</f>
        <v>-1.4598540145985401E-2</v>
      </c>
      <c r="S683">
        <v>417</v>
      </c>
      <c r="T683">
        <v>412</v>
      </c>
      <c r="U683" s="4">
        <f>(Table1[[#This Row],[2024 Highest Days Enrollment]]-Table1[[#This Row],[2023 Highest Days Enrollment]])/Table1[[#This Row],[2023 Highest Days Enrollment]]</f>
        <v>-1.1990407673860911E-2</v>
      </c>
      <c r="V683">
        <v>158</v>
      </c>
      <c r="W683">
        <v>266.52300000000002</v>
      </c>
      <c r="X683" s="4">
        <f>(Table1[[#This Row],[2024 F &amp; R]]-Table1[[#This Row],[2023 F &amp; R]])/Table1[[#This Row],[2023 F &amp; R]]</f>
        <v>0.68685443037974703</v>
      </c>
      <c r="Y683">
        <v>417</v>
      </c>
      <c r="Z683" t="s">
        <v>171</v>
      </c>
      <c r="AA683" t="s">
        <v>47</v>
      </c>
      <c r="AB683" t="s">
        <v>35</v>
      </c>
      <c r="AD683"/>
    </row>
    <row r="684" spans="1:30" x14ac:dyDescent="0.35">
      <c r="A684">
        <v>802001</v>
      </c>
      <c r="B684" t="s">
        <v>1120</v>
      </c>
      <c r="C684">
        <v>1974</v>
      </c>
      <c r="D684">
        <v>1974</v>
      </c>
      <c r="F684" t="s">
        <v>1524</v>
      </c>
      <c r="G684">
        <v>237</v>
      </c>
      <c r="H684" t="s">
        <v>1525</v>
      </c>
      <c r="I684" t="s">
        <v>1524</v>
      </c>
      <c r="J684">
        <v>237</v>
      </c>
      <c r="K684">
        <v>10388</v>
      </c>
      <c r="L684" t="s">
        <v>33</v>
      </c>
      <c r="M684" t="s">
        <v>41</v>
      </c>
      <c r="N684" t="s">
        <v>35</v>
      </c>
      <c r="O684" t="s">
        <v>46</v>
      </c>
      <c r="P684">
        <v>411</v>
      </c>
      <c r="Q684">
        <v>448</v>
      </c>
      <c r="R684" s="4">
        <f>(Table1[[#This Row],[ADM Counts]]-Table1[[#This Row],[ADM count (PEBT DB)]])/Table1[[#This Row],[ADM Counts]]</f>
        <v>-9.002433090024331E-2</v>
      </c>
      <c r="S684">
        <v>456</v>
      </c>
      <c r="T684">
        <v>434</v>
      </c>
      <c r="U684" s="4">
        <f>(Table1[[#This Row],[2024 Highest Days Enrollment]]-Table1[[#This Row],[2023 Highest Days Enrollment]])/Table1[[#This Row],[2023 Highest Days Enrollment]]</f>
        <v>-4.8245614035087717E-2</v>
      </c>
      <c r="V684">
        <v>159</v>
      </c>
      <c r="W684">
        <v>367.97899999999998</v>
      </c>
      <c r="X684" s="4">
        <f>(Table1[[#This Row],[2024 F &amp; R]]-Table1[[#This Row],[2023 F &amp; R]])/Table1[[#This Row],[2023 F &amp; R]]</f>
        <v>1.3143333333333331</v>
      </c>
      <c r="Y684">
        <v>171</v>
      </c>
      <c r="Z684" t="s">
        <v>61</v>
      </c>
      <c r="AA684" t="s">
        <v>37</v>
      </c>
      <c r="AB684" t="s">
        <v>35</v>
      </c>
      <c r="AD684"/>
    </row>
    <row r="685" spans="1:30" x14ac:dyDescent="0.35">
      <c r="A685">
        <v>503001</v>
      </c>
      <c r="B685" t="s">
        <v>883</v>
      </c>
      <c r="C685">
        <v>1945</v>
      </c>
      <c r="D685">
        <v>1945</v>
      </c>
      <c r="F685" t="s">
        <v>1526</v>
      </c>
      <c r="G685">
        <v>163</v>
      </c>
      <c r="H685" t="s">
        <v>1527</v>
      </c>
      <c r="I685" t="s">
        <v>1526</v>
      </c>
      <c r="J685">
        <v>163</v>
      </c>
      <c r="K685">
        <v>10327</v>
      </c>
      <c r="L685" t="s">
        <v>33</v>
      </c>
      <c r="M685" t="s">
        <v>41</v>
      </c>
      <c r="N685" t="s">
        <v>35</v>
      </c>
      <c r="O685" t="s">
        <v>46</v>
      </c>
      <c r="P685">
        <v>413</v>
      </c>
      <c r="Q685">
        <v>417</v>
      </c>
      <c r="R685" s="4">
        <f>(Table1[[#This Row],[ADM Counts]]-Table1[[#This Row],[ADM count (PEBT DB)]])/Table1[[#This Row],[ADM Counts]]</f>
        <v>-9.6852300242130755E-3</v>
      </c>
      <c r="S685">
        <v>410</v>
      </c>
      <c r="T685">
        <v>403</v>
      </c>
      <c r="U685" s="4">
        <f>(Table1[[#This Row],[2024 Highest Days Enrollment]]-Table1[[#This Row],[2023 Highest Days Enrollment]])/Table1[[#This Row],[2023 Highest Days Enrollment]]</f>
        <v>-1.7073170731707318E-2</v>
      </c>
      <c r="V685">
        <v>183</v>
      </c>
      <c r="W685">
        <v>287.13799999999998</v>
      </c>
      <c r="X685" s="4">
        <f>(Table1[[#This Row],[2024 F &amp; R]]-Table1[[#This Row],[2023 F &amp; R]])/Table1[[#This Row],[2023 F &amp; R]]</f>
        <v>0.56906010928961737</v>
      </c>
      <c r="Y685">
        <v>191</v>
      </c>
      <c r="Z685" t="s">
        <v>153</v>
      </c>
      <c r="AA685" t="s">
        <v>37</v>
      </c>
      <c r="AB685" t="s">
        <v>35</v>
      </c>
      <c r="AD685"/>
    </row>
    <row r="686" spans="1:30" x14ac:dyDescent="0.35">
      <c r="A686">
        <v>902001</v>
      </c>
      <c r="B686" t="s">
        <v>217</v>
      </c>
      <c r="C686">
        <v>1976</v>
      </c>
      <c r="D686">
        <v>1976</v>
      </c>
      <c r="F686" t="s">
        <v>1528</v>
      </c>
      <c r="G686">
        <v>253</v>
      </c>
      <c r="H686" t="s">
        <v>1529</v>
      </c>
      <c r="I686" t="s">
        <v>1528</v>
      </c>
      <c r="J686">
        <v>253</v>
      </c>
      <c r="K686">
        <v>10028</v>
      </c>
      <c r="L686" t="s">
        <v>33</v>
      </c>
      <c r="M686" t="s">
        <v>41</v>
      </c>
      <c r="N686" t="s">
        <v>46</v>
      </c>
      <c r="O686" t="s">
        <v>46</v>
      </c>
      <c r="P686">
        <v>413</v>
      </c>
      <c r="Q686">
        <v>459</v>
      </c>
      <c r="R686" s="4">
        <f>(Table1[[#This Row],[ADM Counts]]-Table1[[#This Row],[ADM count (PEBT DB)]])/Table1[[#This Row],[ADM Counts]]</f>
        <v>-0.11138014527845036</v>
      </c>
      <c r="S686">
        <v>450</v>
      </c>
      <c r="T686">
        <v>433</v>
      </c>
      <c r="U686" s="4">
        <f>(Table1[[#This Row],[2024 Highest Days Enrollment]]-Table1[[#This Row],[2023 Highest Days Enrollment]])/Table1[[#This Row],[2023 Highest Days Enrollment]]</f>
        <v>-3.7777777777777778E-2</v>
      </c>
      <c r="V686">
        <v>312.19200000000001</v>
      </c>
      <c r="W686">
        <v>295.95699999999999</v>
      </c>
      <c r="X686" s="4">
        <f>(Table1[[#This Row],[2024 F &amp; R]]-Table1[[#This Row],[2023 F &amp; R]])/Table1[[#This Row],[2023 F &amp; R]]</f>
        <v>-5.2003254407544115E-2</v>
      </c>
      <c r="Y686">
        <v>459</v>
      </c>
      <c r="Z686" t="s">
        <v>61</v>
      </c>
      <c r="AA686" t="s">
        <v>47</v>
      </c>
      <c r="AB686" t="s">
        <v>35</v>
      </c>
      <c r="AD686"/>
    </row>
    <row r="687" spans="1:30" x14ac:dyDescent="0.35">
      <c r="A687">
        <v>902001</v>
      </c>
      <c r="B687" t="s">
        <v>217</v>
      </c>
      <c r="C687">
        <v>1976</v>
      </c>
      <c r="D687">
        <v>1976</v>
      </c>
      <c r="F687" t="s">
        <v>1530</v>
      </c>
      <c r="G687">
        <v>1266</v>
      </c>
      <c r="H687" t="s">
        <v>1531</v>
      </c>
      <c r="I687" t="s">
        <v>1530</v>
      </c>
      <c r="J687">
        <v>1266</v>
      </c>
      <c r="K687">
        <v>10046</v>
      </c>
      <c r="L687" t="s">
        <v>33</v>
      </c>
      <c r="M687" t="s">
        <v>41</v>
      </c>
      <c r="N687" t="s">
        <v>46</v>
      </c>
      <c r="O687" t="s">
        <v>46</v>
      </c>
      <c r="P687">
        <v>413</v>
      </c>
      <c r="Q687">
        <v>409</v>
      </c>
      <c r="R687" s="4">
        <f>(Table1[[#This Row],[ADM Counts]]-Table1[[#This Row],[ADM count (PEBT DB)]])/Table1[[#This Row],[ADM Counts]]</f>
        <v>9.6852300242130755E-3</v>
      </c>
      <c r="S687">
        <v>385</v>
      </c>
      <c r="T687">
        <v>394</v>
      </c>
      <c r="U687" s="4">
        <f>(Table1[[#This Row],[2024 Highest Days Enrollment]]-Table1[[#This Row],[2023 Highest Days Enrollment]])/Table1[[#This Row],[2023 Highest Days Enrollment]]</f>
        <v>2.3376623376623377E-2</v>
      </c>
      <c r="V687">
        <v>267.31400000000002</v>
      </c>
      <c r="W687">
        <v>269.69299999999998</v>
      </c>
      <c r="X687" s="4">
        <f>(Table1[[#This Row],[2024 F &amp; R]]-Table1[[#This Row],[2023 F &amp; R]])/Table1[[#This Row],[2023 F &amp; R]]</f>
        <v>8.8996461090700904E-3</v>
      </c>
      <c r="Y687">
        <v>409</v>
      </c>
      <c r="Z687" t="s">
        <v>36</v>
      </c>
      <c r="AA687" t="s">
        <v>47</v>
      </c>
      <c r="AB687" t="s">
        <v>35</v>
      </c>
      <c r="AD687"/>
    </row>
    <row r="688" spans="1:30" x14ac:dyDescent="0.35">
      <c r="A688">
        <v>1707001</v>
      </c>
      <c r="B688" t="s">
        <v>346</v>
      </c>
      <c r="C688">
        <v>2054</v>
      </c>
      <c r="D688">
        <v>2054</v>
      </c>
      <c r="F688" t="s">
        <v>1532</v>
      </c>
      <c r="G688">
        <v>437</v>
      </c>
      <c r="H688" t="s">
        <v>292</v>
      </c>
      <c r="I688" t="s">
        <v>1532</v>
      </c>
      <c r="J688">
        <v>437</v>
      </c>
      <c r="K688">
        <v>10092</v>
      </c>
      <c r="L688" t="s">
        <v>33</v>
      </c>
      <c r="M688" t="s">
        <v>41</v>
      </c>
      <c r="N688" t="s">
        <v>46</v>
      </c>
      <c r="O688" t="s">
        <v>46</v>
      </c>
      <c r="P688">
        <v>415</v>
      </c>
      <c r="Q688">
        <v>420</v>
      </c>
      <c r="R688" s="4">
        <f>(Table1[[#This Row],[ADM Counts]]-Table1[[#This Row],[ADM count (PEBT DB)]])/Table1[[#This Row],[ADM Counts]]</f>
        <v>-1.2048192771084338E-2</v>
      </c>
      <c r="S688">
        <v>419</v>
      </c>
      <c r="T688">
        <v>400</v>
      </c>
      <c r="U688" s="4">
        <f>(Table1[[#This Row],[2024 Highest Days Enrollment]]-Table1[[#This Row],[2023 Highest Days Enrollment]])/Table1[[#This Row],[2023 Highest Days Enrollment]]</f>
        <v>-4.5346062052505964E-2</v>
      </c>
      <c r="V688">
        <v>288.52300000000002</v>
      </c>
      <c r="W688">
        <v>275.44</v>
      </c>
      <c r="X688" s="4">
        <f>(Table1[[#This Row],[2024 F &amp; R]]-Table1[[#This Row],[2023 F &amp; R]])/Table1[[#This Row],[2023 F &amp; R]]</f>
        <v>-4.5344738547706855E-2</v>
      </c>
      <c r="Y688">
        <v>420</v>
      </c>
      <c r="Z688" t="s">
        <v>65</v>
      </c>
      <c r="AA688" t="s">
        <v>47</v>
      </c>
      <c r="AB688" t="s">
        <v>35</v>
      </c>
      <c r="AD688"/>
    </row>
    <row r="689" spans="1:30" x14ac:dyDescent="0.35">
      <c r="A689">
        <v>2419004</v>
      </c>
      <c r="B689" t="s">
        <v>535</v>
      </c>
      <c r="C689">
        <v>2142</v>
      </c>
      <c r="D689">
        <v>2142</v>
      </c>
      <c r="F689" t="s">
        <v>1533</v>
      </c>
      <c r="G689">
        <v>745</v>
      </c>
      <c r="H689" t="s">
        <v>1534</v>
      </c>
      <c r="I689" t="s">
        <v>1533</v>
      </c>
      <c r="J689">
        <v>745</v>
      </c>
      <c r="K689">
        <v>10864</v>
      </c>
      <c r="L689" t="s">
        <v>33</v>
      </c>
      <c r="M689" t="s">
        <v>41</v>
      </c>
      <c r="N689" t="s">
        <v>46</v>
      </c>
      <c r="O689" t="s">
        <v>46</v>
      </c>
      <c r="P689">
        <v>415</v>
      </c>
      <c r="Q689">
        <v>458</v>
      </c>
      <c r="R689" s="4">
        <f>(Table1[[#This Row],[ADM Counts]]-Table1[[#This Row],[ADM count (PEBT DB)]])/Table1[[#This Row],[ADM Counts]]</f>
        <v>-0.10361445783132531</v>
      </c>
      <c r="S689">
        <v>469</v>
      </c>
      <c r="T689">
        <v>413</v>
      </c>
      <c r="U689" s="4">
        <f>(Table1[[#This Row],[2024 Highest Days Enrollment]]-Table1[[#This Row],[2023 Highest Days Enrollment]])/Table1[[#This Row],[2023 Highest Days Enrollment]]</f>
        <v>-0.11940298507462686</v>
      </c>
      <c r="V689">
        <v>374.71800000000002</v>
      </c>
      <c r="W689">
        <v>271.50599999999997</v>
      </c>
      <c r="X689" s="4">
        <f>(Table1[[#This Row],[2024 F &amp; R]]-Table1[[#This Row],[2023 F &amp; R]])/Table1[[#This Row],[2023 F &amp; R]]</f>
        <v>-0.27543913022593003</v>
      </c>
      <c r="Y689">
        <v>458</v>
      </c>
      <c r="Z689" t="s">
        <v>65</v>
      </c>
      <c r="AA689" t="s">
        <v>47</v>
      </c>
      <c r="AB689" t="s">
        <v>35</v>
      </c>
      <c r="AD689"/>
    </row>
    <row r="690" spans="1:30" x14ac:dyDescent="0.35">
      <c r="A690">
        <v>2607003</v>
      </c>
      <c r="B690" t="s">
        <v>380</v>
      </c>
      <c r="C690">
        <v>2183</v>
      </c>
      <c r="D690">
        <v>2183</v>
      </c>
      <c r="F690" t="s">
        <v>1535</v>
      </c>
      <c r="G690">
        <v>935</v>
      </c>
      <c r="H690" t="s">
        <v>1536</v>
      </c>
      <c r="I690" t="s">
        <v>1535</v>
      </c>
      <c r="J690">
        <v>935</v>
      </c>
      <c r="K690">
        <v>10958</v>
      </c>
      <c r="L690" t="s">
        <v>33</v>
      </c>
      <c r="M690" t="s">
        <v>41</v>
      </c>
      <c r="N690" t="s">
        <v>46</v>
      </c>
      <c r="O690" t="s">
        <v>46</v>
      </c>
      <c r="P690">
        <v>415</v>
      </c>
      <c r="Q690">
        <v>434</v>
      </c>
      <c r="R690" s="4">
        <f>(Table1[[#This Row],[ADM Counts]]-Table1[[#This Row],[ADM count (PEBT DB)]])/Table1[[#This Row],[ADM Counts]]</f>
        <v>-4.5783132530120479E-2</v>
      </c>
      <c r="S690">
        <v>417</v>
      </c>
      <c r="T690">
        <v>464</v>
      </c>
      <c r="U690" s="4">
        <f>(Table1[[#This Row],[2024 Highest Days Enrollment]]-Table1[[#This Row],[2023 Highest Days Enrollment]])/Table1[[#This Row],[2023 Highest Days Enrollment]]</f>
        <v>0.11270983213429256</v>
      </c>
      <c r="V690">
        <v>307.22500000000002</v>
      </c>
      <c r="W690">
        <v>300.065</v>
      </c>
      <c r="X690" s="4">
        <f>(Table1[[#This Row],[2024 F &amp; R]]-Table1[[#This Row],[2023 F &amp; R]])/Table1[[#This Row],[2023 F &amp; R]]</f>
        <v>-2.3305395068760761E-2</v>
      </c>
      <c r="Y690">
        <v>434</v>
      </c>
      <c r="Z690" t="s">
        <v>65</v>
      </c>
      <c r="AA690" t="s">
        <v>47</v>
      </c>
      <c r="AB690" t="s">
        <v>35</v>
      </c>
      <c r="AD690"/>
    </row>
    <row r="691" spans="1:30" x14ac:dyDescent="0.35">
      <c r="A691">
        <v>3112001</v>
      </c>
      <c r="B691" t="s">
        <v>736</v>
      </c>
      <c r="C691">
        <v>2212</v>
      </c>
      <c r="D691">
        <v>2212</v>
      </c>
      <c r="F691" t="s">
        <v>1537</v>
      </c>
      <c r="G691">
        <v>1066</v>
      </c>
      <c r="H691" t="s">
        <v>285</v>
      </c>
      <c r="I691" t="s">
        <v>1537</v>
      </c>
      <c r="J691">
        <v>1066</v>
      </c>
      <c r="K691">
        <v>11159</v>
      </c>
      <c r="L691" t="s">
        <v>33</v>
      </c>
      <c r="M691" t="s">
        <v>41</v>
      </c>
      <c r="N691" t="s">
        <v>46</v>
      </c>
      <c r="O691" t="s">
        <v>46</v>
      </c>
      <c r="P691">
        <v>415</v>
      </c>
      <c r="Q691">
        <v>419</v>
      </c>
      <c r="R691" s="4">
        <f>(Table1[[#This Row],[ADM Counts]]-Table1[[#This Row],[ADM count (PEBT DB)]])/Table1[[#This Row],[ADM Counts]]</f>
        <v>-9.6385542168674707E-3</v>
      </c>
      <c r="S691">
        <v>403</v>
      </c>
      <c r="T691">
        <v>375</v>
      </c>
      <c r="U691" s="4">
        <f>(Table1[[#This Row],[2024 Highest Days Enrollment]]-Table1[[#This Row],[2023 Highest Days Enrollment]])/Table1[[#This Row],[2023 Highest Days Enrollment]]</f>
        <v>-6.9478908188585611E-2</v>
      </c>
      <c r="V691">
        <v>269.79899999999998</v>
      </c>
      <c r="W691">
        <v>254.27099999999999</v>
      </c>
      <c r="X691" s="4">
        <f>(Table1[[#This Row],[2024 F &amp; R]]-Table1[[#This Row],[2023 F &amp; R]])/Table1[[#This Row],[2023 F &amp; R]]</f>
        <v>-5.7553956834532349E-2</v>
      </c>
      <c r="Y691">
        <v>419</v>
      </c>
      <c r="Z691" t="s">
        <v>65</v>
      </c>
      <c r="AA691" t="s">
        <v>47</v>
      </c>
      <c r="AB691" t="s">
        <v>35</v>
      </c>
      <c r="AD691"/>
    </row>
    <row r="692" spans="1:30" x14ac:dyDescent="0.35">
      <c r="A692">
        <v>3314003</v>
      </c>
      <c r="B692" t="s">
        <v>528</v>
      </c>
      <c r="C692">
        <v>4131</v>
      </c>
      <c r="D692">
        <v>4131</v>
      </c>
      <c r="F692" t="s">
        <v>1538</v>
      </c>
      <c r="G692">
        <v>1098</v>
      </c>
      <c r="H692" t="s">
        <v>1539</v>
      </c>
      <c r="I692" t="s">
        <v>1538</v>
      </c>
      <c r="J692">
        <v>1098</v>
      </c>
      <c r="K692">
        <v>13358</v>
      </c>
      <c r="L692" t="s">
        <v>33</v>
      </c>
      <c r="M692" t="s">
        <v>41</v>
      </c>
      <c r="N692" t="s">
        <v>46</v>
      </c>
      <c r="O692" t="s">
        <v>46</v>
      </c>
      <c r="P692">
        <v>415</v>
      </c>
      <c r="Q692">
        <v>423</v>
      </c>
      <c r="R692" s="4">
        <f>(Table1[[#This Row],[ADM Counts]]-Table1[[#This Row],[ADM count (PEBT DB)]])/Table1[[#This Row],[ADM Counts]]</f>
        <v>-1.9277108433734941E-2</v>
      </c>
      <c r="S692">
        <v>424</v>
      </c>
      <c r="T692">
        <v>390</v>
      </c>
      <c r="U692" s="4">
        <f>(Table1[[#This Row],[2024 Highest Days Enrollment]]-Table1[[#This Row],[2023 Highest Days Enrollment]])/Table1[[#This Row],[2023 Highest Days Enrollment]]</f>
        <v>-8.0188679245283015E-2</v>
      </c>
      <c r="V692">
        <v>324.61399999999998</v>
      </c>
      <c r="W692">
        <v>326.14600000000002</v>
      </c>
      <c r="X692" s="4">
        <f>(Table1[[#This Row],[2024 F &amp; R]]-Table1[[#This Row],[2023 F &amp; R]])/Table1[[#This Row],[2023 F &amp; R]]</f>
        <v>4.7194514099824381E-3</v>
      </c>
      <c r="Y692">
        <v>423</v>
      </c>
      <c r="Z692" t="s">
        <v>65</v>
      </c>
      <c r="AA692" t="s">
        <v>47</v>
      </c>
      <c r="AB692" t="s">
        <v>35</v>
      </c>
      <c r="AD692"/>
    </row>
    <row r="693" spans="1:30" x14ac:dyDescent="0.35">
      <c r="A693">
        <v>3408001</v>
      </c>
      <c r="B693" t="s">
        <v>367</v>
      </c>
      <c r="C693">
        <v>2239</v>
      </c>
      <c r="D693">
        <v>2239</v>
      </c>
      <c r="F693" t="s">
        <v>1540</v>
      </c>
      <c r="G693">
        <v>1302</v>
      </c>
      <c r="H693" t="s">
        <v>1541</v>
      </c>
      <c r="I693" t="s">
        <v>1540</v>
      </c>
      <c r="J693">
        <v>1302</v>
      </c>
      <c r="K693">
        <v>11265</v>
      </c>
      <c r="L693" t="s">
        <v>33</v>
      </c>
      <c r="M693" t="s">
        <v>41</v>
      </c>
      <c r="N693" t="s">
        <v>35</v>
      </c>
      <c r="O693" t="s">
        <v>46</v>
      </c>
      <c r="P693">
        <v>415</v>
      </c>
      <c r="Q693">
        <v>415</v>
      </c>
      <c r="R693" s="4">
        <f>(Table1[[#This Row],[ADM Counts]]-Table1[[#This Row],[ADM count (PEBT DB)]])/Table1[[#This Row],[ADM Counts]]</f>
        <v>0</v>
      </c>
      <c r="S693">
        <v>448</v>
      </c>
      <c r="T693">
        <v>395</v>
      </c>
      <c r="U693" s="4">
        <f>(Table1[[#This Row],[2024 Highest Days Enrollment]]-Table1[[#This Row],[2023 Highest Days Enrollment]])/Table1[[#This Row],[2023 Highest Days Enrollment]]</f>
        <v>-0.11830357142857142</v>
      </c>
      <c r="V693">
        <v>184</v>
      </c>
      <c r="W693">
        <v>258.56700000000001</v>
      </c>
      <c r="X693" s="4">
        <f>(Table1[[#This Row],[2024 F &amp; R]]-Table1[[#This Row],[2023 F &amp; R]])/Table1[[#This Row],[2023 F &amp; R]]</f>
        <v>0.40525543478260873</v>
      </c>
      <c r="Y693">
        <v>204</v>
      </c>
      <c r="Z693" t="s">
        <v>42</v>
      </c>
      <c r="AA693" t="s">
        <v>37</v>
      </c>
      <c r="AB693" t="s">
        <v>35</v>
      </c>
      <c r="AD693"/>
    </row>
    <row r="694" spans="1:30" x14ac:dyDescent="0.35">
      <c r="A694">
        <v>1503002</v>
      </c>
      <c r="B694" t="s">
        <v>147</v>
      </c>
      <c r="C694">
        <v>2042</v>
      </c>
      <c r="D694">
        <v>2042</v>
      </c>
      <c r="F694" t="s">
        <v>1542</v>
      </c>
      <c r="G694">
        <v>4561</v>
      </c>
      <c r="H694" t="s">
        <v>1542</v>
      </c>
      <c r="I694" t="s">
        <v>1542</v>
      </c>
      <c r="J694">
        <v>4561</v>
      </c>
      <c r="K694">
        <v>13823</v>
      </c>
      <c r="L694" t="s">
        <v>33</v>
      </c>
      <c r="M694" t="s">
        <v>41</v>
      </c>
      <c r="N694" t="s">
        <v>46</v>
      </c>
      <c r="O694" t="s">
        <v>46</v>
      </c>
      <c r="P694">
        <v>415</v>
      </c>
      <c r="Q694">
        <v>385</v>
      </c>
      <c r="R694" s="4">
        <f>(Table1[[#This Row],[ADM Counts]]-Table1[[#This Row],[ADM count (PEBT DB)]])/Table1[[#This Row],[ADM Counts]]</f>
        <v>7.2289156626506021E-2</v>
      </c>
      <c r="S694">
        <v>496</v>
      </c>
      <c r="T694">
        <v>412</v>
      </c>
      <c r="U694" s="4">
        <f>(Table1[[#This Row],[2024 Highest Days Enrollment]]-Table1[[#This Row],[2023 Highest Days Enrollment]])/Table1[[#This Row],[2023 Highest Days Enrollment]]</f>
        <v>-0.16935483870967741</v>
      </c>
      <c r="V694">
        <v>350.80099999999999</v>
      </c>
      <c r="W694">
        <v>343.88200000000001</v>
      </c>
      <c r="X694" s="4">
        <f>(Table1[[#This Row],[2024 F &amp; R]]-Table1[[#This Row],[2023 F &amp; R]])/Table1[[#This Row],[2023 F &amp; R]]</f>
        <v>-1.9723432943463626E-2</v>
      </c>
      <c r="Y694">
        <v>385</v>
      </c>
      <c r="Z694" t="s">
        <v>61</v>
      </c>
      <c r="AA694" t="s">
        <v>47</v>
      </c>
      <c r="AB694" t="s">
        <v>35</v>
      </c>
      <c r="AD694"/>
    </row>
    <row r="695" spans="1:30" x14ac:dyDescent="0.35">
      <c r="A695">
        <v>2403005</v>
      </c>
      <c r="B695" t="s">
        <v>209</v>
      </c>
      <c r="C695">
        <v>2139</v>
      </c>
      <c r="D695">
        <v>2139</v>
      </c>
      <c r="F695" t="s">
        <v>1543</v>
      </c>
      <c r="G695">
        <v>790</v>
      </c>
      <c r="H695" t="s">
        <v>1544</v>
      </c>
      <c r="I695" t="s">
        <v>1543</v>
      </c>
      <c r="J695">
        <v>790</v>
      </c>
      <c r="K695">
        <v>10817</v>
      </c>
      <c r="L695" t="s">
        <v>33</v>
      </c>
      <c r="M695" t="s">
        <v>41</v>
      </c>
      <c r="N695" t="s">
        <v>35</v>
      </c>
      <c r="O695" t="s">
        <v>46</v>
      </c>
      <c r="P695">
        <v>416</v>
      </c>
      <c r="Q695">
        <v>417</v>
      </c>
      <c r="R695" s="4">
        <f>(Table1[[#This Row],[ADM Counts]]-Table1[[#This Row],[ADM count (PEBT DB)]])/Table1[[#This Row],[ADM Counts]]</f>
        <v>-2.403846153846154E-3</v>
      </c>
      <c r="S695">
        <v>417</v>
      </c>
      <c r="T695">
        <v>442</v>
      </c>
      <c r="U695" s="4">
        <f>(Table1[[#This Row],[2024 Highest Days Enrollment]]-Table1[[#This Row],[2023 Highest Days Enrollment]])/Table1[[#This Row],[2023 Highest Days Enrollment]]</f>
        <v>5.9952038369304558E-2</v>
      </c>
      <c r="V695">
        <v>136</v>
      </c>
      <c r="W695">
        <v>283.101</v>
      </c>
      <c r="X695" s="4">
        <f>(Table1[[#This Row],[2024 F &amp; R]]-Table1[[#This Row],[2023 F &amp; R]])/Table1[[#This Row],[2023 F &amp; R]]</f>
        <v>1.0816250000000001</v>
      </c>
      <c r="Y695">
        <v>146</v>
      </c>
      <c r="Z695" t="s">
        <v>65</v>
      </c>
      <c r="AA695" t="s">
        <v>37</v>
      </c>
      <c r="AB695" t="s">
        <v>35</v>
      </c>
      <c r="AD695"/>
    </row>
    <row r="696" spans="1:30" x14ac:dyDescent="0.35">
      <c r="A696">
        <v>3402002</v>
      </c>
      <c r="B696" t="s">
        <v>228</v>
      </c>
      <c r="C696">
        <v>2243</v>
      </c>
      <c r="D696">
        <v>2243</v>
      </c>
      <c r="F696" t="s">
        <v>1545</v>
      </c>
      <c r="G696">
        <v>1160</v>
      </c>
      <c r="H696" t="s">
        <v>1546</v>
      </c>
      <c r="I696" t="s">
        <v>1545</v>
      </c>
      <c r="J696">
        <v>1160</v>
      </c>
      <c r="K696">
        <v>11208</v>
      </c>
      <c r="L696" t="s">
        <v>33</v>
      </c>
      <c r="M696" t="s">
        <v>41</v>
      </c>
      <c r="N696" t="s">
        <v>35</v>
      </c>
      <c r="O696" t="s">
        <v>35</v>
      </c>
      <c r="P696">
        <v>416</v>
      </c>
      <c r="Q696">
        <v>421</v>
      </c>
      <c r="R696" s="4">
        <f>(Table1[[#This Row],[ADM Counts]]-Table1[[#This Row],[ADM count (PEBT DB)]])/Table1[[#This Row],[ADM Counts]]</f>
        <v>-1.201923076923077E-2</v>
      </c>
      <c r="S696">
        <v>413</v>
      </c>
      <c r="T696">
        <v>412</v>
      </c>
      <c r="U696" s="4">
        <f>(Table1[[#This Row],[2024 Highest Days Enrollment]]-Table1[[#This Row],[2023 Highest Days Enrollment]])/Table1[[#This Row],[2023 Highest Days Enrollment]]</f>
        <v>-2.4213075060532689E-3</v>
      </c>
      <c r="V696">
        <v>52</v>
      </c>
      <c r="W696">
        <v>92</v>
      </c>
      <c r="X696" s="4">
        <f>(Table1[[#This Row],[2024 F &amp; R]]-Table1[[#This Row],[2023 F &amp; R]])/Table1[[#This Row],[2023 F &amp; R]]</f>
        <v>0.76923076923076927</v>
      </c>
      <c r="Y696">
        <v>69</v>
      </c>
      <c r="Z696" t="s">
        <v>65</v>
      </c>
      <c r="AA696" t="s">
        <v>37</v>
      </c>
      <c r="AB696" t="s">
        <v>35</v>
      </c>
      <c r="AD696"/>
    </row>
    <row r="697" spans="1:30" x14ac:dyDescent="0.35">
      <c r="A697">
        <v>1018004</v>
      </c>
      <c r="B697" t="s">
        <v>728</v>
      </c>
      <c r="C697">
        <v>1991</v>
      </c>
      <c r="D697">
        <v>1991</v>
      </c>
      <c r="F697" t="s">
        <v>1547</v>
      </c>
      <c r="G697">
        <v>273</v>
      </c>
      <c r="H697" t="s">
        <v>1548</v>
      </c>
      <c r="I697" t="s">
        <v>1547</v>
      </c>
      <c r="J697">
        <v>273</v>
      </c>
      <c r="K697">
        <v>10435</v>
      </c>
      <c r="L697" t="s">
        <v>33</v>
      </c>
      <c r="M697" t="s">
        <v>41</v>
      </c>
      <c r="N697" t="s">
        <v>46</v>
      </c>
      <c r="O697" t="s">
        <v>46</v>
      </c>
      <c r="P697">
        <v>417</v>
      </c>
      <c r="Q697">
        <v>414</v>
      </c>
      <c r="R697" s="4">
        <f>(Table1[[#This Row],[ADM Counts]]-Table1[[#This Row],[ADM count (PEBT DB)]])/Table1[[#This Row],[ADM Counts]]</f>
        <v>7.1942446043165471E-3</v>
      </c>
      <c r="S697">
        <v>407</v>
      </c>
      <c r="T697">
        <v>395</v>
      </c>
      <c r="U697" s="4">
        <f>(Table1[[#This Row],[2024 Highest Days Enrollment]]-Table1[[#This Row],[2023 Highest Days Enrollment]])/Table1[[#This Row],[2023 Highest Days Enrollment]]</f>
        <v>-2.9484029484029485E-2</v>
      </c>
      <c r="V697">
        <v>269.35300000000001</v>
      </c>
      <c r="W697">
        <v>261.411</v>
      </c>
      <c r="X697" s="4">
        <f>(Table1[[#This Row],[2024 F &amp; R]]-Table1[[#This Row],[2023 F &amp; R]])/Table1[[#This Row],[2023 F &amp; R]]</f>
        <v>-2.9485470739141598E-2</v>
      </c>
      <c r="Y697">
        <v>414</v>
      </c>
      <c r="Z697" t="s">
        <v>189</v>
      </c>
      <c r="AA697" t="s">
        <v>47</v>
      </c>
      <c r="AB697" t="s">
        <v>35</v>
      </c>
      <c r="AD697"/>
    </row>
    <row r="698" spans="1:30" x14ac:dyDescent="0.35">
      <c r="A698">
        <v>1408001</v>
      </c>
      <c r="B698" t="s">
        <v>187</v>
      </c>
      <c r="C698">
        <v>2024</v>
      </c>
      <c r="D698">
        <v>2024</v>
      </c>
      <c r="F698" t="s">
        <v>1549</v>
      </c>
      <c r="G698">
        <v>361</v>
      </c>
      <c r="H698" t="s">
        <v>1549</v>
      </c>
      <c r="I698" t="s">
        <v>1549</v>
      </c>
      <c r="J698">
        <v>361</v>
      </c>
      <c r="K698">
        <v>10110</v>
      </c>
      <c r="L698" t="s">
        <v>33</v>
      </c>
      <c r="M698" t="s">
        <v>41</v>
      </c>
      <c r="N698" t="s">
        <v>35</v>
      </c>
      <c r="O698" t="s">
        <v>46</v>
      </c>
      <c r="P698">
        <v>417</v>
      </c>
      <c r="Q698">
        <v>426</v>
      </c>
      <c r="R698" s="4">
        <f>(Table1[[#This Row],[ADM Counts]]-Table1[[#This Row],[ADM count (PEBT DB)]])/Table1[[#This Row],[ADM Counts]]</f>
        <v>-2.1582733812949641E-2</v>
      </c>
      <c r="S698">
        <v>447</v>
      </c>
      <c r="T698">
        <v>455</v>
      </c>
      <c r="U698" s="4">
        <f>(Table1[[#This Row],[2024 Highest Days Enrollment]]-Table1[[#This Row],[2023 Highest Days Enrollment]])/Table1[[#This Row],[2023 Highest Days Enrollment]]</f>
        <v>1.7897091722595078E-2</v>
      </c>
      <c r="V698">
        <v>150</v>
      </c>
      <c r="W698">
        <v>317.27199999999999</v>
      </c>
      <c r="X698" s="4">
        <f>(Table1[[#This Row],[2024 F &amp; R]]-Table1[[#This Row],[2023 F &amp; R]])/Table1[[#This Row],[2023 F &amp; R]]</f>
        <v>1.1151466666666665</v>
      </c>
      <c r="Y698">
        <v>179</v>
      </c>
      <c r="Z698" t="s">
        <v>171</v>
      </c>
      <c r="AA698" t="s">
        <v>37</v>
      </c>
      <c r="AB698" t="s">
        <v>35</v>
      </c>
      <c r="AD698"/>
    </row>
    <row r="699" spans="1:30" x14ac:dyDescent="0.35">
      <c r="A699">
        <v>2005005</v>
      </c>
      <c r="B699" t="s">
        <v>125</v>
      </c>
      <c r="C699">
        <v>2082</v>
      </c>
      <c r="D699">
        <v>2082</v>
      </c>
      <c r="F699" t="s">
        <v>1550</v>
      </c>
      <c r="G699">
        <v>520</v>
      </c>
      <c r="H699" t="s">
        <v>1550</v>
      </c>
      <c r="I699" t="s">
        <v>1550</v>
      </c>
      <c r="J699">
        <v>520</v>
      </c>
      <c r="K699">
        <v>10607</v>
      </c>
      <c r="L699" t="s">
        <v>33</v>
      </c>
      <c r="M699" t="s">
        <v>41</v>
      </c>
      <c r="N699" t="s">
        <v>46</v>
      </c>
      <c r="O699" t="s">
        <v>46</v>
      </c>
      <c r="P699">
        <v>417</v>
      </c>
      <c r="Q699">
        <v>418</v>
      </c>
      <c r="R699" s="4">
        <f>(Table1[[#This Row],[ADM Counts]]-Table1[[#This Row],[ADM count (PEBT DB)]])/Table1[[#This Row],[ADM Counts]]</f>
        <v>-2.3980815347721821E-3</v>
      </c>
      <c r="S699">
        <v>414</v>
      </c>
      <c r="T699">
        <v>413</v>
      </c>
      <c r="U699" s="4">
        <f>(Table1[[#This Row],[2024 Highest Days Enrollment]]-Table1[[#This Row],[2023 Highest Days Enrollment]])/Table1[[#This Row],[2023 Highest Days Enrollment]]</f>
        <v>-2.4154589371980675E-3</v>
      </c>
      <c r="V699">
        <v>267.81700000000001</v>
      </c>
      <c r="W699">
        <v>267.95400000000001</v>
      </c>
      <c r="X699" s="4">
        <f>(Table1[[#This Row],[2024 F &amp; R]]-Table1[[#This Row],[2023 F &amp; R]])/Table1[[#This Row],[2023 F &amp; R]]</f>
        <v>5.1154332996038512E-4</v>
      </c>
      <c r="Y699">
        <v>418</v>
      </c>
      <c r="Z699" t="s">
        <v>167</v>
      </c>
      <c r="AA699" t="s">
        <v>47</v>
      </c>
      <c r="AB699" t="s">
        <v>35</v>
      </c>
      <c r="AD699"/>
    </row>
    <row r="700" spans="1:30" x14ac:dyDescent="0.35">
      <c r="A700">
        <v>2616011</v>
      </c>
      <c r="B700" t="s">
        <v>357</v>
      </c>
      <c r="C700">
        <v>2180</v>
      </c>
      <c r="D700">
        <v>2180</v>
      </c>
      <c r="F700" t="s">
        <v>1551</v>
      </c>
      <c r="G700">
        <v>1278</v>
      </c>
      <c r="H700" t="s">
        <v>1552</v>
      </c>
      <c r="I700" t="s">
        <v>1551</v>
      </c>
      <c r="J700">
        <v>1278</v>
      </c>
      <c r="K700">
        <v>11041</v>
      </c>
      <c r="L700" t="s">
        <v>33</v>
      </c>
      <c r="M700" t="s">
        <v>41</v>
      </c>
      <c r="N700" t="s">
        <v>46</v>
      </c>
      <c r="O700" t="s">
        <v>46</v>
      </c>
      <c r="P700">
        <v>417</v>
      </c>
      <c r="Q700">
        <v>426</v>
      </c>
      <c r="R700" s="4">
        <f>(Table1[[#This Row],[ADM Counts]]-Table1[[#This Row],[ADM count (PEBT DB)]])/Table1[[#This Row],[ADM Counts]]</f>
        <v>-2.1582733812949641E-2</v>
      </c>
      <c r="S700">
        <v>429</v>
      </c>
      <c r="T700">
        <v>385</v>
      </c>
      <c r="U700" s="4">
        <f>(Table1[[#This Row],[2024 Highest Days Enrollment]]-Table1[[#This Row],[2023 Highest Days Enrollment]])/Table1[[#This Row],[2023 Highest Days Enrollment]]</f>
        <v>-0.10256410256410256</v>
      </c>
      <c r="V700">
        <v>276.834</v>
      </c>
      <c r="W700">
        <v>256.71699999999998</v>
      </c>
      <c r="X700" s="4">
        <f>(Table1[[#This Row],[2024 F &amp; R]]-Table1[[#This Row],[2023 F &amp; R]])/Table1[[#This Row],[2023 F &amp; R]]</f>
        <v>-7.2668097126798073E-2</v>
      </c>
      <c r="Y700">
        <v>426</v>
      </c>
      <c r="Z700" t="s">
        <v>65</v>
      </c>
      <c r="AA700" t="s">
        <v>47</v>
      </c>
      <c r="AB700" t="s">
        <v>35</v>
      </c>
      <c r="AD700"/>
    </row>
    <row r="701" spans="1:30" x14ac:dyDescent="0.35">
      <c r="A701">
        <v>2322001</v>
      </c>
      <c r="B701" t="s">
        <v>159</v>
      </c>
      <c r="C701">
        <v>2116</v>
      </c>
      <c r="D701">
        <v>2116</v>
      </c>
      <c r="F701" t="s">
        <v>1553</v>
      </c>
      <c r="G701">
        <v>701</v>
      </c>
      <c r="H701" t="s">
        <v>1554</v>
      </c>
      <c r="I701" t="s">
        <v>1553</v>
      </c>
      <c r="J701">
        <v>701</v>
      </c>
      <c r="K701">
        <v>14204</v>
      </c>
      <c r="L701" t="s">
        <v>33</v>
      </c>
      <c r="M701" t="s">
        <v>41</v>
      </c>
      <c r="N701" t="s">
        <v>46</v>
      </c>
      <c r="O701" t="s">
        <v>46</v>
      </c>
      <c r="P701">
        <v>418</v>
      </c>
      <c r="Q701">
        <v>436</v>
      </c>
      <c r="R701" s="4">
        <f>(Table1[[#This Row],[ADM Counts]]-Table1[[#This Row],[ADM count (PEBT DB)]])/Table1[[#This Row],[ADM Counts]]</f>
        <v>-4.3062200956937802E-2</v>
      </c>
      <c r="S701">
        <v>438</v>
      </c>
      <c r="T701">
        <v>422</v>
      </c>
      <c r="U701" s="4">
        <f>(Table1[[#This Row],[2024 Highest Days Enrollment]]-Table1[[#This Row],[2023 Highest Days Enrollment]])/Table1[[#This Row],[2023 Highest Days Enrollment]]</f>
        <v>-3.6529680365296802E-2</v>
      </c>
      <c r="V701">
        <v>3793.1979999999999</v>
      </c>
      <c r="W701">
        <v>277.423</v>
      </c>
      <c r="X701" s="4">
        <f>(Table1[[#This Row],[2024 F &amp; R]]-Table1[[#This Row],[2023 F &amp; R]])/Table1[[#This Row],[2023 F &amp; R]]</f>
        <v>-0.92686303219605193</v>
      </c>
      <c r="Y701">
        <v>436</v>
      </c>
      <c r="Z701" t="s">
        <v>42</v>
      </c>
      <c r="AA701" t="s">
        <v>47</v>
      </c>
      <c r="AB701" t="s">
        <v>35</v>
      </c>
      <c r="AD701"/>
    </row>
    <row r="702" spans="1:30" x14ac:dyDescent="0.35">
      <c r="A702">
        <v>2616011</v>
      </c>
      <c r="B702" t="s">
        <v>357</v>
      </c>
      <c r="C702">
        <v>2180</v>
      </c>
      <c r="D702">
        <v>2180</v>
      </c>
      <c r="F702" t="s">
        <v>1555</v>
      </c>
      <c r="G702">
        <v>844</v>
      </c>
      <c r="H702" t="s">
        <v>1556</v>
      </c>
      <c r="I702" t="s">
        <v>1555</v>
      </c>
      <c r="J702">
        <v>844</v>
      </c>
      <c r="K702">
        <v>11020</v>
      </c>
      <c r="L702" t="s">
        <v>33</v>
      </c>
      <c r="M702" t="s">
        <v>41</v>
      </c>
      <c r="N702" t="s">
        <v>35</v>
      </c>
      <c r="O702" t="s">
        <v>35</v>
      </c>
      <c r="P702">
        <v>418</v>
      </c>
      <c r="Q702">
        <v>422</v>
      </c>
      <c r="R702" s="4">
        <f>(Table1[[#This Row],[ADM Counts]]-Table1[[#This Row],[ADM count (PEBT DB)]])/Table1[[#This Row],[ADM Counts]]</f>
        <v>-9.5693779904306216E-3</v>
      </c>
      <c r="S702">
        <v>420</v>
      </c>
      <c r="T702">
        <v>407</v>
      </c>
      <c r="U702" s="4">
        <f>(Table1[[#This Row],[2024 Highest Days Enrollment]]-Table1[[#This Row],[2023 Highest Days Enrollment]])/Table1[[#This Row],[2023 Highest Days Enrollment]]</f>
        <v>-3.0952380952380953E-2</v>
      </c>
      <c r="V702">
        <v>41</v>
      </c>
      <c r="W702">
        <v>59</v>
      </c>
      <c r="X702" s="4">
        <f>(Table1[[#This Row],[2024 F &amp; R]]-Table1[[#This Row],[2023 F &amp; R]])/Table1[[#This Row],[2023 F &amp; R]]</f>
        <v>0.43902439024390244</v>
      </c>
      <c r="Y702">
        <v>48</v>
      </c>
      <c r="Z702" t="s">
        <v>65</v>
      </c>
      <c r="AA702" t="s">
        <v>37</v>
      </c>
      <c r="AB702" t="s">
        <v>35</v>
      </c>
      <c r="AD702"/>
    </row>
    <row r="703" spans="1:30" x14ac:dyDescent="0.35">
      <c r="A703">
        <v>3016001</v>
      </c>
      <c r="B703" t="s">
        <v>598</v>
      </c>
      <c r="C703">
        <v>2207</v>
      </c>
      <c r="D703">
        <v>2207</v>
      </c>
      <c r="F703" t="s">
        <v>1557</v>
      </c>
      <c r="G703">
        <v>1049</v>
      </c>
      <c r="H703" t="s">
        <v>923</v>
      </c>
      <c r="I703" t="s">
        <v>1557</v>
      </c>
      <c r="J703">
        <v>1049</v>
      </c>
      <c r="K703">
        <v>11138</v>
      </c>
      <c r="L703" t="s">
        <v>33</v>
      </c>
      <c r="M703" t="s">
        <v>41</v>
      </c>
      <c r="N703" t="s">
        <v>46</v>
      </c>
      <c r="O703" t="s">
        <v>46</v>
      </c>
      <c r="P703">
        <v>418</v>
      </c>
      <c r="Q703">
        <v>434</v>
      </c>
      <c r="R703" s="4">
        <f>(Table1[[#This Row],[ADM Counts]]-Table1[[#This Row],[ADM count (PEBT DB)]])/Table1[[#This Row],[ADM Counts]]</f>
        <v>-3.8277511961722487E-2</v>
      </c>
      <c r="S703">
        <v>437</v>
      </c>
      <c r="T703">
        <v>434</v>
      </c>
      <c r="U703" s="4">
        <f>(Table1[[#This Row],[2024 Highest Days Enrollment]]-Table1[[#This Row],[2023 Highest Days Enrollment]])/Table1[[#This Row],[2023 Highest Days Enrollment]]</f>
        <v>-6.8649885583524023E-3</v>
      </c>
      <c r="V703">
        <v>280.86</v>
      </c>
      <c r="W703">
        <v>358.875</v>
      </c>
      <c r="X703" s="4">
        <f>(Table1[[#This Row],[2024 F &amp; R]]-Table1[[#This Row],[2023 F &amp; R]])/Table1[[#This Row],[2023 F &amp; R]]</f>
        <v>0.27777184362315738</v>
      </c>
      <c r="Y703">
        <v>434</v>
      </c>
      <c r="Z703" t="s">
        <v>328</v>
      </c>
      <c r="AA703" t="s">
        <v>47</v>
      </c>
      <c r="AB703" t="s">
        <v>35</v>
      </c>
      <c r="AD703"/>
    </row>
    <row r="704" spans="1:30" x14ac:dyDescent="0.35">
      <c r="A704">
        <v>2212001</v>
      </c>
      <c r="B704" t="s">
        <v>690</v>
      </c>
      <c r="C704">
        <v>2101</v>
      </c>
      <c r="D704">
        <v>2101</v>
      </c>
      <c r="F704" t="s">
        <v>1558</v>
      </c>
      <c r="G704">
        <v>3503</v>
      </c>
      <c r="H704" t="s">
        <v>1558</v>
      </c>
      <c r="I704" t="s">
        <v>1558</v>
      </c>
      <c r="J704">
        <v>3503</v>
      </c>
      <c r="K704">
        <v>13030</v>
      </c>
      <c r="L704" t="s">
        <v>33</v>
      </c>
      <c r="M704" t="s">
        <v>41</v>
      </c>
      <c r="N704" t="s">
        <v>46</v>
      </c>
      <c r="O704" t="s">
        <v>46</v>
      </c>
      <c r="P704">
        <v>418</v>
      </c>
      <c r="Q704">
        <v>423</v>
      </c>
      <c r="R704" s="4">
        <f>(Table1[[#This Row],[ADM Counts]]-Table1[[#This Row],[ADM count (PEBT DB)]])/Table1[[#This Row],[ADM Counts]]</f>
        <v>-1.1961722488038277E-2</v>
      </c>
      <c r="S704">
        <v>408</v>
      </c>
      <c r="T704">
        <v>451</v>
      </c>
      <c r="U704" s="4">
        <f>(Table1[[#This Row],[2024 Highest Days Enrollment]]-Table1[[#This Row],[2023 Highest Days Enrollment]])/Table1[[#This Row],[2023 Highest Days Enrollment]]</f>
        <v>0.1053921568627451</v>
      </c>
      <c r="V704">
        <v>277.52199999999999</v>
      </c>
      <c r="W704">
        <v>381.27499999999998</v>
      </c>
      <c r="X704" s="4">
        <f>(Table1[[#This Row],[2024 F &amp; R]]-Table1[[#This Row],[2023 F &amp; R]])/Table1[[#This Row],[2023 F &amp; R]]</f>
        <v>0.37385504572610456</v>
      </c>
      <c r="Y704">
        <v>423</v>
      </c>
      <c r="Z704" t="s">
        <v>65</v>
      </c>
      <c r="AA704" t="s">
        <v>47</v>
      </c>
      <c r="AB704" t="s">
        <v>35</v>
      </c>
      <c r="AD704"/>
    </row>
    <row r="705" spans="1:30" x14ac:dyDescent="0.35">
      <c r="A705">
        <v>201001</v>
      </c>
      <c r="B705" t="s">
        <v>1559</v>
      </c>
      <c r="C705">
        <v>1899</v>
      </c>
      <c r="D705">
        <v>1899</v>
      </c>
      <c r="F705" t="s">
        <v>1560</v>
      </c>
      <c r="G705">
        <v>17</v>
      </c>
      <c r="H705" t="s">
        <v>1561</v>
      </c>
      <c r="I705" t="s">
        <v>1560</v>
      </c>
      <c r="J705">
        <v>17</v>
      </c>
      <c r="K705">
        <v>15014</v>
      </c>
      <c r="L705" t="s">
        <v>33</v>
      </c>
      <c r="M705" t="s">
        <v>34</v>
      </c>
      <c r="N705" t="s">
        <v>46</v>
      </c>
      <c r="O705" t="s">
        <v>46</v>
      </c>
      <c r="P705">
        <v>419</v>
      </c>
      <c r="Q705">
        <v>213</v>
      </c>
      <c r="R705" s="4">
        <f>(Table1[[#This Row],[ADM Counts]]-Table1[[#This Row],[ADM count (PEBT DB)]])/Table1[[#This Row],[ADM Counts]]</f>
        <v>0.49164677804295942</v>
      </c>
      <c r="S705">
        <v>248</v>
      </c>
      <c r="T705">
        <v>181</v>
      </c>
      <c r="U705" s="4">
        <f>(Table1[[#This Row],[2024 Highest Days Enrollment]]-Table1[[#This Row],[2023 Highest Days Enrollment]])/Table1[[#This Row],[2023 Highest Days Enrollment]]</f>
        <v>-0.27016129032258063</v>
      </c>
      <c r="V705">
        <v>197.25899999999999</v>
      </c>
      <c r="W705">
        <v>143.96700000000001</v>
      </c>
      <c r="X705" s="4">
        <f>(Table1[[#This Row],[2024 F &amp; R]]-Table1[[#This Row],[2023 F &amp; R]])/Table1[[#This Row],[2023 F &amp; R]]</f>
        <v>-0.27016257813331701</v>
      </c>
      <c r="Y705">
        <v>213</v>
      </c>
      <c r="Z705" t="s">
        <v>50</v>
      </c>
      <c r="AA705" t="s">
        <v>47</v>
      </c>
      <c r="AB705" t="s">
        <v>35</v>
      </c>
      <c r="AD705"/>
    </row>
    <row r="706" spans="1:30" x14ac:dyDescent="0.35">
      <c r="A706">
        <v>1513001</v>
      </c>
      <c r="B706" t="s">
        <v>271</v>
      </c>
      <c r="C706">
        <v>2048</v>
      </c>
      <c r="D706">
        <v>2048</v>
      </c>
      <c r="F706" t="s">
        <v>1562</v>
      </c>
      <c r="G706">
        <v>415</v>
      </c>
      <c r="H706" t="s">
        <v>1563</v>
      </c>
      <c r="I706" t="s">
        <v>1564</v>
      </c>
      <c r="J706">
        <v>415</v>
      </c>
      <c r="K706">
        <v>10507</v>
      </c>
      <c r="L706" t="s">
        <v>33</v>
      </c>
      <c r="M706" t="s">
        <v>41</v>
      </c>
      <c r="N706" t="s">
        <v>46</v>
      </c>
      <c r="O706" t="s">
        <v>46</v>
      </c>
      <c r="P706">
        <v>419</v>
      </c>
      <c r="Q706">
        <v>419</v>
      </c>
      <c r="R706" s="4">
        <f>(Table1[[#This Row],[ADM Counts]]-Table1[[#This Row],[ADM count (PEBT DB)]])/Table1[[#This Row],[ADM Counts]]</f>
        <v>0</v>
      </c>
      <c r="S706">
        <v>461</v>
      </c>
      <c r="T706">
        <v>422</v>
      </c>
      <c r="U706" s="4">
        <f>(Table1[[#This Row],[2024 Highest Days Enrollment]]-Table1[[#This Row],[2023 Highest Days Enrollment]])/Table1[[#This Row],[2023 Highest Days Enrollment]]</f>
        <v>-8.4598698481561818E-2</v>
      </c>
      <c r="V706">
        <v>299.74200000000002</v>
      </c>
      <c r="W706">
        <v>366.29599999999999</v>
      </c>
      <c r="X706" s="4">
        <f>(Table1[[#This Row],[2024 F &amp; R]]-Table1[[#This Row],[2023 F &amp; R]])/Table1[[#This Row],[2023 F &amp; R]]</f>
        <v>0.22203761901902291</v>
      </c>
      <c r="Y706">
        <v>419</v>
      </c>
      <c r="Z706" t="s">
        <v>65</v>
      </c>
      <c r="AA706" t="s">
        <v>47</v>
      </c>
      <c r="AB706" t="s">
        <v>35</v>
      </c>
      <c r="AD706"/>
    </row>
    <row r="707" spans="1:30" x14ac:dyDescent="0.35">
      <c r="A707">
        <v>2005005</v>
      </c>
      <c r="B707" t="s">
        <v>125</v>
      </c>
      <c r="C707">
        <v>2082</v>
      </c>
      <c r="D707">
        <v>2082</v>
      </c>
      <c r="F707" t="s">
        <v>1565</v>
      </c>
      <c r="G707">
        <v>503</v>
      </c>
      <c r="H707" t="s">
        <v>1414</v>
      </c>
      <c r="I707" t="s">
        <v>1565</v>
      </c>
      <c r="J707">
        <v>503</v>
      </c>
      <c r="K707">
        <v>10614</v>
      </c>
      <c r="L707" t="s">
        <v>33</v>
      </c>
      <c r="M707" t="s">
        <v>41</v>
      </c>
      <c r="N707" t="s">
        <v>46</v>
      </c>
      <c r="O707" t="s">
        <v>46</v>
      </c>
      <c r="P707">
        <v>419</v>
      </c>
      <c r="Q707">
        <v>419</v>
      </c>
      <c r="R707" s="4">
        <f>(Table1[[#This Row],[ADM Counts]]-Table1[[#This Row],[ADM count (PEBT DB)]])/Table1[[#This Row],[ADM Counts]]</f>
        <v>0</v>
      </c>
      <c r="S707">
        <v>399</v>
      </c>
      <c r="T707">
        <v>402</v>
      </c>
      <c r="U707" s="4">
        <f>(Table1[[#This Row],[2024 Highest Days Enrollment]]-Table1[[#This Row],[2023 Highest Days Enrollment]])/Table1[[#This Row],[2023 Highest Days Enrollment]]</f>
        <v>7.5187969924812026E-3</v>
      </c>
      <c r="V707">
        <v>258.113</v>
      </c>
      <c r="W707">
        <v>260.81799999999998</v>
      </c>
      <c r="X707" s="4">
        <f>(Table1[[#This Row],[2024 F &amp; R]]-Table1[[#This Row],[2023 F &amp; R]])/Table1[[#This Row],[2023 F &amp; R]]</f>
        <v>1.0479906087643723E-2</v>
      </c>
      <c r="Y707">
        <v>419</v>
      </c>
      <c r="Z707" t="s">
        <v>65</v>
      </c>
      <c r="AA707" t="s">
        <v>47</v>
      </c>
      <c r="AB707" t="s">
        <v>35</v>
      </c>
      <c r="AD707"/>
    </row>
    <row r="708" spans="1:30" x14ac:dyDescent="0.35">
      <c r="A708">
        <v>312001</v>
      </c>
      <c r="B708" t="s">
        <v>72</v>
      </c>
      <c r="C708">
        <v>1923</v>
      </c>
      <c r="D708">
        <v>1923</v>
      </c>
      <c r="F708" t="s">
        <v>1566</v>
      </c>
      <c r="G708">
        <v>53</v>
      </c>
      <c r="H708" t="s">
        <v>1567</v>
      </c>
      <c r="I708" t="s">
        <v>1566</v>
      </c>
      <c r="J708">
        <v>53</v>
      </c>
      <c r="K708">
        <v>10225</v>
      </c>
      <c r="L708" t="s">
        <v>33</v>
      </c>
      <c r="M708" t="s">
        <v>41</v>
      </c>
      <c r="N708" t="s">
        <v>35</v>
      </c>
      <c r="O708" t="s">
        <v>35</v>
      </c>
      <c r="P708">
        <v>420</v>
      </c>
      <c r="Q708">
        <v>420</v>
      </c>
      <c r="R708" s="4">
        <f>(Table1[[#This Row],[ADM Counts]]-Table1[[#This Row],[ADM count (PEBT DB)]])/Table1[[#This Row],[ADM Counts]]</f>
        <v>0</v>
      </c>
      <c r="S708">
        <v>418</v>
      </c>
      <c r="T708">
        <v>402</v>
      </c>
      <c r="U708" s="4">
        <f>(Table1[[#This Row],[2024 Highest Days Enrollment]]-Table1[[#This Row],[2023 Highest Days Enrollment]])/Table1[[#This Row],[2023 Highest Days Enrollment]]</f>
        <v>-3.8277511961722487E-2</v>
      </c>
      <c r="V708">
        <v>18</v>
      </c>
      <c r="W708">
        <v>26</v>
      </c>
      <c r="X708" s="4">
        <f>(Table1[[#This Row],[2024 F &amp; R]]-Table1[[#This Row],[2023 F &amp; R]])/Table1[[#This Row],[2023 F &amp; R]]</f>
        <v>0.44444444444444442</v>
      </c>
      <c r="Y708">
        <v>23</v>
      </c>
      <c r="Z708" t="s">
        <v>65</v>
      </c>
      <c r="AA708" t="s">
        <v>37</v>
      </c>
      <c r="AB708" t="s">
        <v>35</v>
      </c>
      <c r="AD708"/>
    </row>
    <row r="709" spans="1:30" x14ac:dyDescent="0.35">
      <c r="A709">
        <v>902001</v>
      </c>
      <c r="B709" t="s">
        <v>217</v>
      </c>
      <c r="C709">
        <v>1976</v>
      </c>
      <c r="D709">
        <v>1976</v>
      </c>
      <c r="F709" t="s">
        <v>1568</v>
      </c>
      <c r="G709">
        <v>246</v>
      </c>
      <c r="H709" t="s">
        <v>1569</v>
      </c>
      <c r="I709" t="s">
        <v>1568</v>
      </c>
      <c r="J709">
        <v>246</v>
      </c>
      <c r="K709">
        <v>10039</v>
      </c>
      <c r="L709" t="s">
        <v>33</v>
      </c>
      <c r="M709" t="s">
        <v>41</v>
      </c>
      <c r="N709" t="s">
        <v>35</v>
      </c>
      <c r="O709" t="s">
        <v>46</v>
      </c>
      <c r="P709">
        <v>420</v>
      </c>
      <c r="Q709">
        <v>414</v>
      </c>
      <c r="R709" s="4">
        <f>(Table1[[#This Row],[ADM Counts]]-Table1[[#This Row],[ADM count (PEBT DB)]])/Table1[[#This Row],[ADM Counts]]</f>
        <v>1.4285714285714285E-2</v>
      </c>
      <c r="S709">
        <v>389</v>
      </c>
      <c r="T709">
        <v>406</v>
      </c>
      <c r="U709" s="4">
        <f>(Table1[[#This Row],[2024 Highest Days Enrollment]]-Table1[[#This Row],[2023 Highest Days Enrollment]])/Table1[[#This Row],[2023 Highest Days Enrollment]]</f>
        <v>4.3701799485861184E-2</v>
      </c>
      <c r="V709">
        <v>168</v>
      </c>
      <c r="W709">
        <v>277.38</v>
      </c>
      <c r="X709" s="4">
        <f>(Table1[[#This Row],[2024 F &amp; R]]-Table1[[#This Row],[2023 F &amp; R]])/Table1[[#This Row],[2023 F &amp; R]]</f>
        <v>0.65107142857142852</v>
      </c>
      <c r="Y709">
        <v>172</v>
      </c>
      <c r="Z709" t="s">
        <v>65</v>
      </c>
      <c r="AA709" t="s">
        <v>37</v>
      </c>
      <c r="AB709" t="s">
        <v>35</v>
      </c>
      <c r="AD709"/>
    </row>
    <row r="710" spans="1:30" x14ac:dyDescent="0.35">
      <c r="A710">
        <v>3408001</v>
      </c>
      <c r="B710" t="s">
        <v>367</v>
      </c>
      <c r="C710">
        <v>2239</v>
      </c>
      <c r="D710">
        <v>2239</v>
      </c>
      <c r="F710" t="s">
        <v>1570</v>
      </c>
      <c r="G710">
        <v>1114</v>
      </c>
      <c r="H710" t="s">
        <v>1571</v>
      </c>
      <c r="I710" t="s">
        <v>1570</v>
      </c>
      <c r="J710">
        <v>1114</v>
      </c>
      <c r="K710">
        <v>11267</v>
      </c>
      <c r="L710" t="s">
        <v>33</v>
      </c>
      <c r="M710" t="s">
        <v>41</v>
      </c>
      <c r="N710" t="s">
        <v>46</v>
      </c>
      <c r="O710" t="s">
        <v>46</v>
      </c>
      <c r="P710">
        <v>420</v>
      </c>
      <c r="Q710">
        <v>437</v>
      </c>
      <c r="R710" s="4">
        <f>(Table1[[#This Row],[ADM Counts]]-Table1[[#This Row],[ADM count (PEBT DB)]])/Table1[[#This Row],[ADM Counts]]</f>
        <v>-4.0476190476190478E-2</v>
      </c>
      <c r="S710">
        <v>429</v>
      </c>
      <c r="T710">
        <v>429</v>
      </c>
      <c r="U710" s="4">
        <f>(Table1[[#This Row],[2024 Highest Days Enrollment]]-Table1[[#This Row],[2023 Highest Days Enrollment]])/Table1[[#This Row],[2023 Highest Days Enrollment]]</f>
        <v>0</v>
      </c>
      <c r="V710">
        <v>282.45400000000001</v>
      </c>
      <c r="W710">
        <v>280.82299999999998</v>
      </c>
      <c r="X710" s="4">
        <f>(Table1[[#This Row],[2024 F &amp; R]]-Table1[[#This Row],[2023 F &amp; R]])/Table1[[#This Row],[2023 F &amp; R]]</f>
        <v>-5.7743915823462531E-3</v>
      </c>
      <c r="Y710">
        <v>437</v>
      </c>
      <c r="Z710" t="s">
        <v>153</v>
      </c>
      <c r="AA710" t="s">
        <v>47</v>
      </c>
      <c r="AB710" t="s">
        <v>35</v>
      </c>
      <c r="AD710"/>
    </row>
    <row r="711" spans="1:30" x14ac:dyDescent="0.35">
      <c r="A711">
        <v>2616024</v>
      </c>
      <c r="B711" t="s">
        <v>1572</v>
      </c>
      <c r="C711">
        <v>4534</v>
      </c>
      <c r="D711">
        <v>4534</v>
      </c>
      <c r="E711">
        <v>2180</v>
      </c>
      <c r="F711" t="s">
        <v>1572</v>
      </c>
      <c r="G711">
        <v>4534</v>
      </c>
      <c r="H711" t="s">
        <v>1572</v>
      </c>
      <c r="I711" t="s">
        <v>1572</v>
      </c>
      <c r="J711">
        <v>4534</v>
      </c>
      <c r="K711">
        <v>14410</v>
      </c>
      <c r="L711" t="s">
        <v>33</v>
      </c>
      <c r="M711" t="s">
        <v>34</v>
      </c>
      <c r="N711" t="s">
        <v>35</v>
      </c>
      <c r="O711" t="s">
        <v>35</v>
      </c>
      <c r="P711">
        <v>420</v>
      </c>
      <c r="Q711">
        <v>420</v>
      </c>
      <c r="R711" s="4">
        <f>(Table1[[#This Row],[ADM Counts]]-Table1[[#This Row],[ADM count (PEBT DB)]])/Table1[[#This Row],[ADM Counts]]</f>
        <v>0</v>
      </c>
      <c r="S711">
        <v>406</v>
      </c>
      <c r="T711">
        <v>423</v>
      </c>
      <c r="U711" s="4">
        <f>(Table1[[#This Row],[2024 Highest Days Enrollment]]-Table1[[#This Row],[2023 Highest Days Enrollment]])/Table1[[#This Row],[2023 Highest Days Enrollment]]</f>
        <v>4.1871921182266007E-2</v>
      </c>
      <c r="V711">
        <v>96</v>
      </c>
      <c r="W711">
        <v>99</v>
      </c>
      <c r="X711" s="4">
        <f>(Table1[[#This Row],[2024 F &amp; R]]-Table1[[#This Row],[2023 F &amp; R]])/Table1[[#This Row],[2023 F &amp; R]]</f>
        <v>3.125E-2</v>
      </c>
      <c r="Y711">
        <v>84</v>
      </c>
      <c r="Z711" t="s">
        <v>36</v>
      </c>
      <c r="AA711" t="s">
        <v>37</v>
      </c>
      <c r="AB711" t="s">
        <v>35</v>
      </c>
      <c r="AD711"/>
    </row>
    <row r="712" spans="1:30" x14ac:dyDescent="0.35">
      <c r="A712">
        <v>1505001</v>
      </c>
      <c r="B712" t="s">
        <v>74</v>
      </c>
      <c r="C712">
        <v>2043</v>
      </c>
      <c r="D712">
        <v>2043</v>
      </c>
      <c r="F712" t="s">
        <v>1573</v>
      </c>
      <c r="G712">
        <v>390</v>
      </c>
      <c r="H712" t="s">
        <v>1574</v>
      </c>
      <c r="I712" t="s">
        <v>1574</v>
      </c>
      <c r="J712">
        <v>390</v>
      </c>
      <c r="K712">
        <v>11615</v>
      </c>
      <c r="L712" t="s">
        <v>33</v>
      </c>
      <c r="M712" t="s">
        <v>41</v>
      </c>
      <c r="N712" t="s">
        <v>46</v>
      </c>
      <c r="O712" t="s">
        <v>46</v>
      </c>
      <c r="P712">
        <v>421</v>
      </c>
      <c r="Q712">
        <v>447</v>
      </c>
      <c r="R712" s="4">
        <f>(Table1[[#This Row],[ADM Counts]]-Table1[[#This Row],[ADM count (PEBT DB)]])/Table1[[#This Row],[ADM Counts]]</f>
        <v>-6.1757719714964368E-2</v>
      </c>
      <c r="S712">
        <v>457</v>
      </c>
      <c r="T712">
        <v>458</v>
      </c>
      <c r="U712" s="4">
        <f>(Table1[[#This Row],[2024 Highest Days Enrollment]]-Table1[[#This Row],[2023 Highest Days Enrollment]])/Table1[[#This Row],[2023 Highest Days Enrollment]]</f>
        <v>2.1881838074398249E-3</v>
      </c>
      <c r="V712">
        <v>323.12200000000001</v>
      </c>
      <c r="W712">
        <v>318.87</v>
      </c>
      <c r="X712" s="4">
        <f>(Table1[[#This Row],[2024 F &amp; R]]-Table1[[#This Row],[2023 F &amp; R]])/Table1[[#This Row],[2023 F &amp; R]]</f>
        <v>-1.3159116370906374E-2</v>
      </c>
      <c r="Y712">
        <v>447</v>
      </c>
      <c r="Z712" t="s">
        <v>65</v>
      </c>
      <c r="AA712" t="s">
        <v>47</v>
      </c>
      <c r="AB712" t="s">
        <v>35</v>
      </c>
      <c r="AD712"/>
    </row>
    <row r="713" spans="1:30" x14ac:dyDescent="0.35">
      <c r="A713">
        <v>2616011</v>
      </c>
      <c r="B713" t="s">
        <v>357</v>
      </c>
      <c r="C713">
        <v>2180</v>
      </c>
      <c r="D713">
        <v>2180</v>
      </c>
      <c r="F713" t="s">
        <v>1575</v>
      </c>
      <c r="G713">
        <v>1363</v>
      </c>
      <c r="H713" t="s">
        <v>1576</v>
      </c>
      <c r="I713" t="s">
        <v>1575</v>
      </c>
      <c r="J713">
        <v>1363</v>
      </c>
      <c r="K713">
        <v>11067</v>
      </c>
      <c r="L713" t="s">
        <v>33</v>
      </c>
      <c r="M713" t="s">
        <v>41</v>
      </c>
      <c r="N713" t="s">
        <v>35</v>
      </c>
      <c r="O713" t="s">
        <v>46</v>
      </c>
      <c r="P713">
        <v>421</v>
      </c>
      <c r="Q713">
        <v>434</v>
      </c>
      <c r="R713" s="4">
        <f>(Table1[[#This Row],[ADM Counts]]-Table1[[#This Row],[ADM count (PEBT DB)]])/Table1[[#This Row],[ADM Counts]]</f>
        <v>-3.0878859857482184E-2</v>
      </c>
      <c r="S713">
        <v>434</v>
      </c>
      <c r="T713">
        <v>405</v>
      </c>
      <c r="U713" s="4">
        <f>(Table1[[#This Row],[2024 Highest Days Enrollment]]-Table1[[#This Row],[2023 Highest Days Enrollment]])/Table1[[#This Row],[2023 Highest Days Enrollment]]</f>
        <v>-6.6820276497695855E-2</v>
      </c>
      <c r="V713">
        <v>148</v>
      </c>
      <c r="W713">
        <v>262.50700000000001</v>
      </c>
      <c r="X713" s="4">
        <f>(Table1[[#This Row],[2024 F &amp; R]]-Table1[[#This Row],[2023 F &amp; R]])/Table1[[#This Row],[2023 F &amp; R]]</f>
        <v>0.77369594594594593</v>
      </c>
      <c r="Y713">
        <v>207</v>
      </c>
      <c r="Z713" t="s">
        <v>171</v>
      </c>
      <c r="AA713" t="s">
        <v>37</v>
      </c>
      <c r="AB713" t="s">
        <v>35</v>
      </c>
      <c r="AD713"/>
    </row>
    <row r="714" spans="1:30" x14ac:dyDescent="0.35">
      <c r="A714">
        <v>2019002</v>
      </c>
      <c r="B714" t="s">
        <v>744</v>
      </c>
      <c r="C714">
        <v>2096</v>
      </c>
      <c r="D714">
        <v>2096</v>
      </c>
      <c r="F714" t="s">
        <v>1577</v>
      </c>
      <c r="G714">
        <v>610</v>
      </c>
      <c r="H714" t="s">
        <v>1578</v>
      </c>
      <c r="I714" t="s">
        <v>1577</v>
      </c>
      <c r="J714">
        <v>610</v>
      </c>
      <c r="K714">
        <v>10678</v>
      </c>
      <c r="L714" t="s">
        <v>33</v>
      </c>
      <c r="M714" t="s">
        <v>41</v>
      </c>
      <c r="N714" t="s">
        <v>46</v>
      </c>
      <c r="O714" t="s">
        <v>46</v>
      </c>
      <c r="P714">
        <v>422</v>
      </c>
      <c r="Q714">
        <v>459</v>
      </c>
      <c r="R714" s="4">
        <f>(Table1[[#This Row],[ADM Counts]]-Table1[[#This Row],[ADM count (PEBT DB)]])/Table1[[#This Row],[ADM Counts]]</f>
        <v>-8.7677725118483416E-2</v>
      </c>
      <c r="S714">
        <v>458</v>
      </c>
      <c r="T714">
        <v>405</v>
      </c>
      <c r="U714" s="4">
        <f>(Table1[[#This Row],[2024 Highest Days Enrollment]]-Table1[[#This Row],[2023 Highest Days Enrollment]])/Table1[[#This Row],[2023 Highest Days Enrollment]]</f>
        <v>-0.11572052401746726</v>
      </c>
      <c r="V714">
        <v>309.608</v>
      </c>
      <c r="W714">
        <v>273.77999999999997</v>
      </c>
      <c r="X714" s="4">
        <f>(Table1[[#This Row],[2024 F &amp; R]]-Table1[[#This Row],[2023 F &amp; R]])/Table1[[#This Row],[2023 F &amp; R]]</f>
        <v>-0.11572052401746735</v>
      </c>
      <c r="Y714">
        <v>459</v>
      </c>
      <c r="Z714" t="s">
        <v>61</v>
      </c>
      <c r="AA714" t="s">
        <v>47</v>
      </c>
      <c r="AB714" t="s">
        <v>35</v>
      </c>
      <c r="AD714"/>
    </row>
    <row r="715" spans="1:30" x14ac:dyDescent="0.35">
      <c r="A715">
        <v>3420001</v>
      </c>
      <c r="B715" t="s">
        <v>421</v>
      </c>
      <c r="C715">
        <v>2242</v>
      </c>
      <c r="D715">
        <v>2242</v>
      </c>
      <c r="F715" t="s">
        <v>1579</v>
      </c>
      <c r="G715">
        <v>1142</v>
      </c>
      <c r="H715" t="s">
        <v>1580</v>
      </c>
      <c r="I715" t="s">
        <v>1579</v>
      </c>
      <c r="J715">
        <v>1142</v>
      </c>
      <c r="K715">
        <v>11284</v>
      </c>
      <c r="L715" t="s">
        <v>33</v>
      </c>
      <c r="M715" t="s">
        <v>41</v>
      </c>
      <c r="N715" t="s">
        <v>35</v>
      </c>
      <c r="O715" t="s">
        <v>35</v>
      </c>
      <c r="P715">
        <v>422</v>
      </c>
      <c r="Q715">
        <v>448</v>
      </c>
      <c r="R715" s="4">
        <f>(Table1[[#This Row],[ADM Counts]]-Table1[[#This Row],[ADM count (PEBT DB)]])/Table1[[#This Row],[ADM Counts]]</f>
        <v>-6.1611374407582936E-2</v>
      </c>
      <c r="S715">
        <v>443</v>
      </c>
      <c r="T715">
        <v>444</v>
      </c>
      <c r="U715" s="4">
        <f>(Table1[[#This Row],[2024 Highest Days Enrollment]]-Table1[[#This Row],[2023 Highest Days Enrollment]])/Table1[[#This Row],[2023 Highest Days Enrollment]]</f>
        <v>2.257336343115124E-3</v>
      </c>
      <c r="V715">
        <v>106</v>
      </c>
      <c r="W715">
        <v>155</v>
      </c>
      <c r="X715" s="4">
        <f>(Table1[[#This Row],[2024 F &amp; R]]-Table1[[#This Row],[2023 F &amp; R]])/Table1[[#This Row],[2023 F &amp; R]]</f>
        <v>0.46226415094339623</v>
      </c>
      <c r="Y715">
        <v>90</v>
      </c>
      <c r="Z715" t="s">
        <v>65</v>
      </c>
      <c r="AA715" t="s">
        <v>37</v>
      </c>
      <c r="AB715" t="s">
        <v>35</v>
      </c>
      <c r="AD715"/>
    </row>
    <row r="716" spans="1:30" x14ac:dyDescent="0.35">
      <c r="A716">
        <v>305002</v>
      </c>
      <c r="B716" t="s">
        <v>1581</v>
      </c>
      <c r="C716">
        <v>1930</v>
      </c>
      <c r="D716">
        <v>1930</v>
      </c>
      <c r="F716" t="s">
        <v>1582</v>
      </c>
      <c r="G716">
        <v>134</v>
      </c>
      <c r="H716" t="s">
        <v>1582</v>
      </c>
      <c r="I716" t="s">
        <v>1582</v>
      </c>
      <c r="J716">
        <v>134</v>
      </c>
      <c r="K716">
        <v>10212</v>
      </c>
      <c r="L716" t="s">
        <v>33</v>
      </c>
      <c r="M716" t="s">
        <v>41</v>
      </c>
      <c r="N716" t="s">
        <v>35</v>
      </c>
      <c r="O716" t="s">
        <v>35</v>
      </c>
      <c r="P716">
        <v>423</v>
      </c>
      <c r="Q716">
        <v>424</v>
      </c>
      <c r="R716" s="4">
        <f>(Table1[[#This Row],[ADM Counts]]-Table1[[#This Row],[ADM count (PEBT DB)]])/Table1[[#This Row],[ADM Counts]]</f>
        <v>-2.3640661938534278E-3</v>
      </c>
      <c r="S716">
        <v>423</v>
      </c>
      <c r="T716">
        <v>436</v>
      </c>
      <c r="U716" s="4">
        <f>(Table1[[#This Row],[2024 Highest Days Enrollment]]-Table1[[#This Row],[2023 Highest Days Enrollment]])/Table1[[#This Row],[2023 Highest Days Enrollment]]</f>
        <v>3.0732860520094562E-2</v>
      </c>
      <c r="V716">
        <v>175</v>
      </c>
      <c r="W716">
        <v>234</v>
      </c>
      <c r="X716" s="4">
        <f>(Table1[[#This Row],[2024 F &amp; R]]-Table1[[#This Row],[2023 F &amp; R]])/Table1[[#This Row],[2023 F &amp; R]]</f>
        <v>0.33714285714285713</v>
      </c>
      <c r="Y716">
        <v>152</v>
      </c>
      <c r="Z716" t="s">
        <v>171</v>
      </c>
      <c r="AA716" t="s">
        <v>37</v>
      </c>
      <c r="AB716" t="s">
        <v>35</v>
      </c>
      <c r="AD716"/>
    </row>
    <row r="717" spans="1:30" x14ac:dyDescent="0.35">
      <c r="A717">
        <v>2419004</v>
      </c>
      <c r="B717" t="s">
        <v>535</v>
      </c>
      <c r="C717">
        <v>2142</v>
      </c>
      <c r="D717">
        <v>2142</v>
      </c>
      <c r="F717" t="s">
        <v>1583</v>
      </c>
      <c r="G717">
        <v>740</v>
      </c>
      <c r="H717" t="s">
        <v>1583</v>
      </c>
      <c r="I717" t="s">
        <v>1583</v>
      </c>
      <c r="J717">
        <v>740</v>
      </c>
      <c r="K717">
        <v>10863</v>
      </c>
      <c r="L717" t="s">
        <v>33</v>
      </c>
      <c r="M717" t="s">
        <v>41</v>
      </c>
      <c r="N717" t="s">
        <v>46</v>
      </c>
      <c r="O717" t="s">
        <v>46</v>
      </c>
      <c r="P717">
        <v>423</v>
      </c>
      <c r="Q717">
        <v>455</v>
      </c>
      <c r="R717" s="4">
        <f>(Table1[[#This Row],[ADM Counts]]-Table1[[#This Row],[ADM count (PEBT DB)]])/Table1[[#This Row],[ADM Counts]]</f>
        <v>-7.5650118203309691E-2</v>
      </c>
      <c r="S717">
        <v>462</v>
      </c>
      <c r="T717">
        <v>469</v>
      </c>
      <c r="U717" s="4">
        <f>(Table1[[#This Row],[2024 Highest Days Enrollment]]-Table1[[#This Row],[2023 Highest Days Enrollment]])/Table1[[#This Row],[2023 Highest Days Enrollment]]</f>
        <v>1.5151515151515152E-2</v>
      </c>
      <c r="V717">
        <v>303.71899999999999</v>
      </c>
      <c r="W717">
        <v>308.32100000000003</v>
      </c>
      <c r="X717" s="4">
        <f>(Table1[[#This Row],[2024 F &amp; R]]-Table1[[#This Row],[2023 F &amp; R]])/Table1[[#This Row],[2023 F &amp; R]]</f>
        <v>1.5152163677610003E-2</v>
      </c>
      <c r="Y717">
        <v>455</v>
      </c>
      <c r="Z717" t="s">
        <v>65</v>
      </c>
      <c r="AA717" t="s">
        <v>47</v>
      </c>
      <c r="AB717" t="s">
        <v>35</v>
      </c>
      <c r="AD717"/>
    </row>
    <row r="718" spans="1:30" x14ac:dyDescent="0.35">
      <c r="A718">
        <v>3402002</v>
      </c>
      <c r="B718" t="s">
        <v>228</v>
      </c>
      <c r="C718">
        <v>2243</v>
      </c>
      <c r="D718">
        <v>2243</v>
      </c>
      <c r="F718" t="s">
        <v>1584</v>
      </c>
      <c r="G718">
        <v>1156</v>
      </c>
      <c r="H718" t="s">
        <v>1585</v>
      </c>
      <c r="I718" t="s">
        <v>1584</v>
      </c>
      <c r="J718">
        <v>1156</v>
      </c>
      <c r="K718">
        <v>11205</v>
      </c>
      <c r="L718" t="s">
        <v>33</v>
      </c>
      <c r="M718" t="s">
        <v>41</v>
      </c>
      <c r="N718" t="s">
        <v>35</v>
      </c>
      <c r="O718" t="s">
        <v>35</v>
      </c>
      <c r="P718">
        <v>423</v>
      </c>
      <c r="Q718">
        <v>429</v>
      </c>
      <c r="R718" s="4">
        <f>(Table1[[#This Row],[ADM Counts]]-Table1[[#This Row],[ADM count (PEBT DB)]])/Table1[[#This Row],[ADM Counts]]</f>
        <v>-1.4184397163120567E-2</v>
      </c>
      <c r="S718">
        <v>428</v>
      </c>
      <c r="T718">
        <v>427</v>
      </c>
      <c r="U718" s="4">
        <f>(Table1[[#This Row],[2024 Highest Days Enrollment]]-Table1[[#This Row],[2023 Highest Days Enrollment]])/Table1[[#This Row],[2023 Highest Days Enrollment]]</f>
        <v>-2.3364485981308409E-3</v>
      </c>
      <c r="V718">
        <v>92</v>
      </c>
      <c r="W718">
        <v>104</v>
      </c>
      <c r="X718" s="4">
        <f>(Table1[[#This Row],[2024 F &amp; R]]-Table1[[#This Row],[2023 F &amp; R]])/Table1[[#This Row],[2023 F &amp; R]]</f>
        <v>0.13043478260869565</v>
      </c>
      <c r="Y718">
        <v>103</v>
      </c>
      <c r="Z718" t="s">
        <v>65</v>
      </c>
      <c r="AA718" t="s">
        <v>37</v>
      </c>
      <c r="AB718" t="s">
        <v>35</v>
      </c>
      <c r="AD718"/>
    </row>
    <row r="719" spans="1:30" x14ac:dyDescent="0.35">
      <c r="A719">
        <v>2005005</v>
      </c>
      <c r="B719" t="s">
        <v>125</v>
      </c>
      <c r="C719">
        <v>2082</v>
      </c>
      <c r="D719">
        <v>2082</v>
      </c>
      <c r="F719" t="s">
        <v>1586</v>
      </c>
      <c r="G719">
        <v>1774</v>
      </c>
      <c r="H719" t="s">
        <v>1587</v>
      </c>
      <c r="I719" t="s">
        <v>1586</v>
      </c>
      <c r="J719">
        <v>1774</v>
      </c>
      <c r="K719">
        <v>10620</v>
      </c>
      <c r="L719" t="s">
        <v>33</v>
      </c>
      <c r="M719" t="s">
        <v>41</v>
      </c>
      <c r="N719" t="s">
        <v>35</v>
      </c>
      <c r="O719" t="s">
        <v>46</v>
      </c>
      <c r="P719">
        <v>423</v>
      </c>
      <c r="Q719">
        <v>436</v>
      </c>
      <c r="R719" s="4">
        <f>(Table1[[#This Row],[ADM Counts]]-Table1[[#This Row],[ADM count (PEBT DB)]])/Table1[[#This Row],[ADM Counts]]</f>
        <v>-3.0732860520094562E-2</v>
      </c>
      <c r="S719">
        <v>415</v>
      </c>
      <c r="T719">
        <v>443</v>
      </c>
      <c r="U719" s="4">
        <f>(Table1[[#This Row],[2024 Highest Days Enrollment]]-Table1[[#This Row],[2023 Highest Days Enrollment]])/Table1[[#This Row],[2023 Highest Days Enrollment]]</f>
        <v>6.746987951807229E-2</v>
      </c>
      <c r="V719">
        <v>96</v>
      </c>
      <c r="W719">
        <v>287.41800000000001</v>
      </c>
      <c r="X719" s="4">
        <f>(Table1[[#This Row],[2024 F &amp; R]]-Table1[[#This Row],[2023 F &amp; R]])/Table1[[#This Row],[2023 F &amp; R]]</f>
        <v>1.9939375000000001</v>
      </c>
      <c r="Y719">
        <v>112</v>
      </c>
      <c r="Z719" t="s">
        <v>65</v>
      </c>
      <c r="AA719" t="s">
        <v>37</v>
      </c>
      <c r="AB719" t="s">
        <v>35</v>
      </c>
      <c r="AD719"/>
    </row>
    <row r="720" spans="1:30" x14ac:dyDescent="0.35">
      <c r="A720">
        <v>314001</v>
      </c>
      <c r="B720" t="s">
        <v>163</v>
      </c>
      <c r="C720">
        <v>1924</v>
      </c>
      <c r="D720">
        <v>1924</v>
      </c>
      <c r="F720" t="s">
        <v>1588</v>
      </c>
      <c r="G720">
        <v>78</v>
      </c>
      <c r="H720" t="s">
        <v>1589</v>
      </c>
      <c r="I720" t="s">
        <v>1588</v>
      </c>
      <c r="J720">
        <v>78</v>
      </c>
      <c r="K720">
        <v>10265</v>
      </c>
      <c r="L720" t="s">
        <v>33</v>
      </c>
      <c r="M720" t="s">
        <v>41</v>
      </c>
      <c r="N720" t="s">
        <v>35</v>
      </c>
      <c r="O720" t="s">
        <v>35</v>
      </c>
      <c r="P720">
        <v>424</v>
      </c>
      <c r="Q720">
        <v>450</v>
      </c>
      <c r="R720" s="4">
        <f>(Table1[[#This Row],[ADM Counts]]-Table1[[#This Row],[ADM count (PEBT DB)]])/Table1[[#This Row],[ADM Counts]]</f>
        <v>-6.1320754716981132E-2</v>
      </c>
      <c r="S720">
        <v>453</v>
      </c>
      <c r="T720">
        <v>423</v>
      </c>
      <c r="U720" s="4">
        <f>(Table1[[#This Row],[2024 Highest Days Enrollment]]-Table1[[#This Row],[2023 Highest Days Enrollment]])/Table1[[#This Row],[2023 Highest Days Enrollment]]</f>
        <v>-6.6225165562913912E-2</v>
      </c>
      <c r="V720">
        <v>146</v>
      </c>
      <c r="W720">
        <v>185</v>
      </c>
      <c r="X720" s="4">
        <f>(Table1[[#This Row],[2024 F &amp; R]]-Table1[[#This Row],[2023 F &amp; R]])/Table1[[#This Row],[2023 F &amp; R]]</f>
        <v>0.26712328767123289</v>
      </c>
      <c r="Y720">
        <v>171</v>
      </c>
      <c r="Z720" t="s">
        <v>65</v>
      </c>
      <c r="AA720" t="s">
        <v>37</v>
      </c>
      <c r="AB720" t="s">
        <v>35</v>
      </c>
      <c r="AD720"/>
    </row>
    <row r="721" spans="1:30" x14ac:dyDescent="0.35">
      <c r="A721">
        <v>1707001</v>
      </c>
      <c r="B721" t="s">
        <v>346</v>
      </c>
      <c r="C721">
        <v>2054</v>
      </c>
      <c r="D721">
        <v>2054</v>
      </c>
      <c r="F721" t="s">
        <v>1590</v>
      </c>
      <c r="G721">
        <v>439</v>
      </c>
      <c r="H721" t="s">
        <v>1591</v>
      </c>
      <c r="I721" t="s">
        <v>1590</v>
      </c>
      <c r="J721">
        <v>439</v>
      </c>
      <c r="K721">
        <v>10094</v>
      </c>
      <c r="L721" t="s">
        <v>33</v>
      </c>
      <c r="M721" t="s">
        <v>41</v>
      </c>
      <c r="N721" t="s">
        <v>46</v>
      </c>
      <c r="O721" t="s">
        <v>46</v>
      </c>
      <c r="P721">
        <v>424</v>
      </c>
      <c r="Q721">
        <v>440</v>
      </c>
      <c r="R721" s="4">
        <f>(Table1[[#This Row],[ADM Counts]]-Table1[[#This Row],[ADM count (PEBT DB)]])/Table1[[#This Row],[ADM Counts]]</f>
        <v>-3.7735849056603772E-2</v>
      </c>
      <c r="S721">
        <v>444</v>
      </c>
      <c r="T721">
        <v>441</v>
      </c>
      <c r="U721" s="4">
        <f>(Table1[[#This Row],[2024 Highest Days Enrollment]]-Table1[[#This Row],[2023 Highest Days Enrollment]])/Table1[[#This Row],[2023 Highest Days Enrollment]]</f>
        <v>-6.7567567567567571E-3</v>
      </c>
      <c r="V721">
        <v>305.738</v>
      </c>
      <c r="W721">
        <v>303.673</v>
      </c>
      <c r="X721" s="4">
        <f>(Table1[[#This Row],[2024 F &amp; R]]-Table1[[#This Row],[2023 F &amp; R]])/Table1[[#This Row],[2023 F &amp; R]]</f>
        <v>-6.7541489772288618E-3</v>
      </c>
      <c r="Y721">
        <v>440</v>
      </c>
      <c r="Z721" t="s">
        <v>65</v>
      </c>
      <c r="AA721" t="s">
        <v>47</v>
      </c>
      <c r="AB721" t="s">
        <v>35</v>
      </c>
      <c r="AD721"/>
    </row>
    <row r="722" spans="1:30" x14ac:dyDescent="0.35">
      <c r="A722">
        <v>1811002</v>
      </c>
      <c r="B722" t="s">
        <v>51</v>
      </c>
      <c r="C722">
        <v>2057</v>
      </c>
      <c r="D722">
        <v>2057</v>
      </c>
      <c r="F722" t="s">
        <v>1592</v>
      </c>
      <c r="G722">
        <v>4848</v>
      </c>
      <c r="H722" t="s">
        <v>1592</v>
      </c>
      <c r="I722" t="s">
        <v>1592</v>
      </c>
      <c r="J722">
        <v>4848</v>
      </c>
      <c r="K722">
        <v>14807</v>
      </c>
      <c r="L722" t="s">
        <v>33</v>
      </c>
      <c r="M722" t="s">
        <v>41</v>
      </c>
      <c r="N722" t="s">
        <v>46</v>
      </c>
      <c r="O722" t="s">
        <v>46</v>
      </c>
      <c r="P722">
        <v>424</v>
      </c>
      <c r="Q722">
        <v>425</v>
      </c>
      <c r="R722" s="4">
        <f>(Table1[[#This Row],[ADM Counts]]-Table1[[#This Row],[ADM count (PEBT DB)]])/Table1[[#This Row],[ADM Counts]]</f>
        <v>-2.3584905660377358E-3</v>
      </c>
      <c r="S722">
        <v>347</v>
      </c>
      <c r="T722">
        <v>372</v>
      </c>
      <c r="U722" s="4">
        <f>(Table1[[#This Row],[2024 Highest Days Enrollment]]-Table1[[#This Row],[2023 Highest Days Enrollment]])/Table1[[#This Row],[2023 Highest Days Enrollment]]</f>
        <v>7.2046109510086456E-2</v>
      </c>
      <c r="V722">
        <v>255.184</v>
      </c>
      <c r="W722">
        <v>279.74400000000003</v>
      </c>
      <c r="X722" s="4">
        <f>(Table1[[#This Row],[2024 F &amp; R]]-Table1[[#This Row],[2023 F &amp; R]])/Table1[[#This Row],[2023 F &amp; R]]</f>
        <v>9.624427863815925E-2</v>
      </c>
      <c r="Y722">
        <v>425</v>
      </c>
      <c r="Z722" t="s">
        <v>57</v>
      </c>
      <c r="AA722" t="s">
        <v>47</v>
      </c>
      <c r="AB722" t="s">
        <v>35</v>
      </c>
      <c r="AD722"/>
    </row>
    <row r="723" spans="1:30" x14ac:dyDescent="0.35">
      <c r="A723">
        <v>2005005</v>
      </c>
      <c r="B723" t="s">
        <v>125</v>
      </c>
      <c r="C723">
        <v>2082</v>
      </c>
      <c r="D723">
        <v>2082</v>
      </c>
      <c r="F723" t="s">
        <v>1593</v>
      </c>
      <c r="G723">
        <v>504</v>
      </c>
      <c r="H723" t="s">
        <v>1594</v>
      </c>
      <c r="I723" t="s">
        <v>1593</v>
      </c>
      <c r="J723">
        <v>504</v>
      </c>
      <c r="K723">
        <v>10615</v>
      </c>
      <c r="L723" t="s">
        <v>33</v>
      </c>
      <c r="M723" t="s">
        <v>41</v>
      </c>
      <c r="N723" t="s">
        <v>46</v>
      </c>
      <c r="O723" t="s">
        <v>46</v>
      </c>
      <c r="P723">
        <v>425</v>
      </c>
      <c r="Q723">
        <v>457</v>
      </c>
      <c r="R723" s="4">
        <f>(Table1[[#This Row],[ADM Counts]]-Table1[[#This Row],[ADM count (PEBT DB)]])/Table1[[#This Row],[ADM Counts]]</f>
        <v>-7.5294117647058817E-2</v>
      </c>
      <c r="S723">
        <v>425</v>
      </c>
      <c r="T723">
        <v>401</v>
      </c>
      <c r="U723" s="4">
        <f>(Table1[[#This Row],[2024 Highest Days Enrollment]]-Table1[[#This Row],[2023 Highest Days Enrollment]])/Table1[[#This Row],[2023 Highest Days Enrollment]]</f>
        <v>-5.647058823529412E-2</v>
      </c>
      <c r="V723">
        <v>274.93299999999999</v>
      </c>
      <c r="W723">
        <v>260.16899999999998</v>
      </c>
      <c r="X723" s="4">
        <f>(Table1[[#This Row],[2024 F &amp; R]]-Table1[[#This Row],[2023 F &amp; R]])/Table1[[#This Row],[2023 F &amp; R]]</f>
        <v>-5.3700356086755718E-2</v>
      </c>
      <c r="Y723">
        <v>457</v>
      </c>
      <c r="Z723" t="s">
        <v>65</v>
      </c>
      <c r="AA723" t="s">
        <v>47</v>
      </c>
      <c r="AB723" t="s">
        <v>35</v>
      </c>
      <c r="AD723"/>
    </row>
    <row r="724" spans="1:30" x14ac:dyDescent="0.35">
      <c r="A724">
        <v>3021002</v>
      </c>
      <c r="B724" t="s">
        <v>1014</v>
      </c>
      <c r="C724">
        <v>2204</v>
      </c>
      <c r="D724">
        <v>2204</v>
      </c>
      <c r="F724" t="s">
        <v>1595</v>
      </c>
      <c r="G724">
        <v>1033</v>
      </c>
      <c r="H724" t="s">
        <v>1596</v>
      </c>
      <c r="I724" t="s">
        <v>1595</v>
      </c>
      <c r="J724">
        <v>1033</v>
      </c>
      <c r="K724">
        <v>11147</v>
      </c>
      <c r="L724" t="s">
        <v>33</v>
      </c>
      <c r="M724" t="s">
        <v>41</v>
      </c>
      <c r="N724" t="s">
        <v>46</v>
      </c>
      <c r="O724" t="s">
        <v>46</v>
      </c>
      <c r="P724">
        <v>425</v>
      </c>
      <c r="Q724">
        <v>435</v>
      </c>
      <c r="R724" s="4">
        <f>(Table1[[#This Row],[ADM Counts]]-Table1[[#This Row],[ADM count (PEBT DB)]])/Table1[[#This Row],[ADM Counts]]</f>
        <v>-2.3529411764705882E-2</v>
      </c>
      <c r="S724">
        <v>437</v>
      </c>
      <c r="T724">
        <v>471</v>
      </c>
      <c r="U724" s="4">
        <f>(Table1[[#This Row],[2024 Highest Days Enrollment]]-Table1[[#This Row],[2023 Highest Days Enrollment]])/Table1[[#This Row],[2023 Highest Days Enrollment]]</f>
        <v>7.780320366132723E-2</v>
      </c>
      <c r="V724">
        <v>341.69</v>
      </c>
      <c r="W724">
        <v>368.27499999999998</v>
      </c>
      <c r="X724" s="4">
        <f>(Table1[[#This Row],[2024 F &amp; R]]-Table1[[#This Row],[2023 F &amp; R]])/Table1[[#This Row],[2023 F &amp; R]]</f>
        <v>7.7804442623430531E-2</v>
      </c>
      <c r="Y724">
        <v>435</v>
      </c>
      <c r="Z724" t="s">
        <v>50</v>
      </c>
      <c r="AA724" t="s">
        <v>47</v>
      </c>
      <c r="AB724" t="s">
        <v>35</v>
      </c>
      <c r="AD724"/>
    </row>
    <row r="725" spans="1:30" x14ac:dyDescent="0.35">
      <c r="A725">
        <v>323001</v>
      </c>
      <c r="B725" t="s">
        <v>571</v>
      </c>
      <c r="C725">
        <v>1922</v>
      </c>
      <c r="D725">
        <v>1922</v>
      </c>
      <c r="F725" t="s">
        <v>1597</v>
      </c>
      <c r="G725">
        <v>1286</v>
      </c>
      <c r="H725" t="s">
        <v>1598</v>
      </c>
      <c r="I725" t="s">
        <v>1597</v>
      </c>
      <c r="J725">
        <v>1286</v>
      </c>
      <c r="K725">
        <v>13496</v>
      </c>
      <c r="L725" t="s">
        <v>33</v>
      </c>
      <c r="M725" t="s">
        <v>41</v>
      </c>
      <c r="N725" t="s">
        <v>35</v>
      </c>
      <c r="O725" t="s">
        <v>35</v>
      </c>
      <c r="P725">
        <v>425</v>
      </c>
      <c r="Q725">
        <v>427</v>
      </c>
      <c r="R725" s="4">
        <f>(Table1[[#This Row],[ADM Counts]]-Table1[[#This Row],[ADM count (PEBT DB)]])/Table1[[#This Row],[ADM Counts]]</f>
        <v>-4.7058823529411761E-3</v>
      </c>
      <c r="S725">
        <v>540</v>
      </c>
      <c r="T725">
        <v>404</v>
      </c>
      <c r="U725" s="4">
        <f>(Table1[[#This Row],[2024 Highest Days Enrollment]]-Table1[[#This Row],[2023 Highest Days Enrollment]])/Table1[[#This Row],[2023 Highest Days Enrollment]]</f>
        <v>-0.25185185185185183</v>
      </c>
      <c r="V725">
        <v>72</v>
      </c>
      <c r="W725">
        <v>86</v>
      </c>
      <c r="X725" s="4">
        <f>(Table1[[#This Row],[2024 F &amp; R]]-Table1[[#This Row],[2023 F &amp; R]])/Table1[[#This Row],[2023 F &amp; R]]</f>
        <v>0.19444444444444445</v>
      </c>
      <c r="Y725">
        <v>60</v>
      </c>
      <c r="Z725" t="s">
        <v>65</v>
      </c>
      <c r="AA725" t="s">
        <v>37</v>
      </c>
      <c r="AB725" t="s">
        <v>35</v>
      </c>
      <c r="AD725"/>
    </row>
    <row r="726" spans="1:30" x14ac:dyDescent="0.35">
      <c r="A726">
        <v>3402002</v>
      </c>
      <c r="B726" t="s">
        <v>228</v>
      </c>
      <c r="C726">
        <v>2243</v>
      </c>
      <c r="D726">
        <v>2243</v>
      </c>
      <c r="F726" t="s">
        <v>1599</v>
      </c>
      <c r="G726">
        <v>1164</v>
      </c>
      <c r="H726" t="s">
        <v>1600</v>
      </c>
      <c r="I726" t="s">
        <v>1599</v>
      </c>
      <c r="J726">
        <v>1164</v>
      </c>
      <c r="K726">
        <v>11214</v>
      </c>
      <c r="L726" t="s">
        <v>33</v>
      </c>
      <c r="M726" t="s">
        <v>41</v>
      </c>
      <c r="N726" t="s">
        <v>46</v>
      </c>
      <c r="O726" t="s">
        <v>46</v>
      </c>
      <c r="P726">
        <v>426</v>
      </c>
      <c r="Q726">
        <v>429</v>
      </c>
      <c r="R726" s="4">
        <f>(Table1[[#This Row],[ADM Counts]]-Table1[[#This Row],[ADM count (PEBT DB)]])/Table1[[#This Row],[ADM Counts]]</f>
        <v>-7.0422535211267607E-3</v>
      </c>
      <c r="S726">
        <v>433</v>
      </c>
      <c r="T726">
        <v>461</v>
      </c>
      <c r="U726" s="4">
        <f>(Table1[[#This Row],[2024 Highest Days Enrollment]]-Table1[[#This Row],[2023 Highest Days Enrollment]])/Table1[[#This Row],[2023 Highest Days Enrollment]]</f>
        <v>6.4665127020785224E-2</v>
      </c>
      <c r="V726">
        <v>277.596</v>
      </c>
      <c r="W726">
        <v>351.09800000000001</v>
      </c>
      <c r="X726" s="4">
        <f>(Table1[[#This Row],[2024 F &amp; R]]-Table1[[#This Row],[2023 F &amp; R]])/Table1[[#This Row],[2023 F &amp; R]]</f>
        <v>0.26478047234110003</v>
      </c>
      <c r="Y726">
        <v>429</v>
      </c>
      <c r="Z726" t="s">
        <v>189</v>
      </c>
      <c r="AA726" t="s">
        <v>47</v>
      </c>
      <c r="AB726" t="s">
        <v>35</v>
      </c>
      <c r="AD726"/>
    </row>
    <row r="727" spans="1:30" x14ac:dyDescent="0.35">
      <c r="A727">
        <v>303003</v>
      </c>
      <c r="B727" t="s">
        <v>944</v>
      </c>
      <c r="C727">
        <v>1929</v>
      </c>
      <c r="D727">
        <v>1929</v>
      </c>
      <c r="F727" t="s">
        <v>1601</v>
      </c>
      <c r="G727">
        <v>1307</v>
      </c>
      <c r="H727" t="s">
        <v>1602</v>
      </c>
      <c r="I727" t="s">
        <v>1601</v>
      </c>
      <c r="J727">
        <v>1307</v>
      </c>
      <c r="K727">
        <v>10204</v>
      </c>
      <c r="L727" t="s">
        <v>33</v>
      </c>
      <c r="M727" t="s">
        <v>41</v>
      </c>
      <c r="N727" t="s">
        <v>35</v>
      </c>
      <c r="O727" t="s">
        <v>35</v>
      </c>
      <c r="P727">
        <v>426</v>
      </c>
      <c r="Q727">
        <v>426</v>
      </c>
      <c r="R727" s="4">
        <f>(Table1[[#This Row],[ADM Counts]]-Table1[[#This Row],[ADM count (PEBT DB)]])/Table1[[#This Row],[ADM Counts]]</f>
        <v>0</v>
      </c>
      <c r="S727">
        <v>285</v>
      </c>
      <c r="T727">
        <v>443</v>
      </c>
      <c r="U727" s="4">
        <f>(Table1[[#This Row],[2024 Highest Days Enrollment]]-Table1[[#This Row],[2023 Highest Days Enrollment]])/Table1[[#This Row],[2023 Highest Days Enrollment]]</f>
        <v>0.55438596491228065</v>
      </c>
      <c r="V727">
        <v>213</v>
      </c>
      <c r="W727">
        <v>286</v>
      </c>
      <c r="X727" s="4">
        <f>(Table1[[#This Row],[2024 F &amp; R]]-Table1[[#This Row],[2023 F &amp; R]])/Table1[[#This Row],[2023 F &amp; R]]</f>
        <v>0.34272300469483569</v>
      </c>
      <c r="Y727">
        <v>241</v>
      </c>
      <c r="Z727" t="s">
        <v>42</v>
      </c>
      <c r="AA727" t="s">
        <v>37</v>
      </c>
      <c r="AB727" t="s">
        <v>35</v>
      </c>
      <c r="AD727"/>
    </row>
    <row r="728" spans="1:30" x14ac:dyDescent="0.35">
      <c r="A728">
        <v>3613001</v>
      </c>
      <c r="B728" t="s">
        <v>1447</v>
      </c>
      <c r="C728">
        <v>2256</v>
      </c>
      <c r="D728">
        <v>2256</v>
      </c>
      <c r="F728" t="s">
        <v>1603</v>
      </c>
      <c r="G728">
        <v>4639</v>
      </c>
      <c r="H728" t="s">
        <v>1604</v>
      </c>
      <c r="I728" t="s">
        <v>1604</v>
      </c>
      <c r="J728">
        <v>4639</v>
      </c>
      <c r="K728">
        <v>14226</v>
      </c>
      <c r="L728" t="s">
        <v>33</v>
      </c>
      <c r="M728" t="s">
        <v>41</v>
      </c>
      <c r="N728" t="s">
        <v>46</v>
      </c>
      <c r="O728" t="s">
        <v>46</v>
      </c>
      <c r="P728">
        <v>426</v>
      </c>
      <c r="Q728">
        <v>426</v>
      </c>
      <c r="R728" s="4">
        <f>(Table1[[#This Row],[ADM Counts]]-Table1[[#This Row],[ADM count (PEBT DB)]])/Table1[[#This Row],[ADM Counts]]</f>
        <v>0</v>
      </c>
      <c r="S728">
        <v>434</v>
      </c>
      <c r="T728">
        <v>441</v>
      </c>
      <c r="U728" s="4">
        <f>(Table1[[#This Row],[2024 Highest Days Enrollment]]-Table1[[#This Row],[2023 Highest Days Enrollment]])/Table1[[#This Row],[2023 Highest Days Enrollment]]</f>
        <v>1.6129032258064516E-2</v>
      </c>
      <c r="V728">
        <v>287.959</v>
      </c>
      <c r="W728">
        <v>325.899</v>
      </c>
      <c r="X728" s="4">
        <f>(Table1[[#This Row],[2024 F &amp; R]]-Table1[[#This Row],[2023 F &amp; R]])/Table1[[#This Row],[2023 F &amp; R]]</f>
        <v>0.13175486788049687</v>
      </c>
      <c r="Y728">
        <v>426</v>
      </c>
      <c r="Z728" t="s">
        <v>189</v>
      </c>
      <c r="AA728" t="s">
        <v>47</v>
      </c>
      <c r="AB728" t="s">
        <v>35</v>
      </c>
      <c r="AD728"/>
    </row>
    <row r="729" spans="1:30" x14ac:dyDescent="0.35">
      <c r="A729">
        <v>3408001</v>
      </c>
      <c r="B729" t="s">
        <v>367</v>
      </c>
      <c r="C729">
        <v>2239</v>
      </c>
      <c r="D729">
        <v>2239</v>
      </c>
      <c r="F729" t="s">
        <v>1605</v>
      </c>
      <c r="G729">
        <v>1151</v>
      </c>
      <c r="H729" t="s">
        <v>1606</v>
      </c>
      <c r="I729" t="s">
        <v>1605</v>
      </c>
      <c r="J729">
        <v>1151</v>
      </c>
      <c r="K729">
        <v>11269</v>
      </c>
      <c r="L729" t="s">
        <v>33</v>
      </c>
      <c r="M729" t="s">
        <v>41</v>
      </c>
      <c r="N729" t="s">
        <v>46</v>
      </c>
      <c r="O729" t="s">
        <v>46</v>
      </c>
      <c r="P729">
        <v>427</v>
      </c>
      <c r="Q729">
        <v>446</v>
      </c>
      <c r="R729" s="4">
        <f>(Table1[[#This Row],[ADM Counts]]-Table1[[#This Row],[ADM count (PEBT DB)]])/Table1[[#This Row],[ADM Counts]]</f>
        <v>-4.449648711943794E-2</v>
      </c>
      <c r="S729">
        <v>446</v>
      </c>
      <c r="T729">
        <v>463</v>
      </c>
      <c r="U729" s="4">
        <f>(Table1[[#This Row],[2024 Highest Days Enrollment]]-Table1[[#This Row],[2023 Highest Days Enrollment]])/Table1[[#This Row],[2023 Highest Days Enrollment]]</f>
        <v>3.811659192825112E-2</v>
      </c>
      <c r="V729">
        <v>293.64600000000002</v>
      </c>
      <c r="W729">
        <v>303.08</v>
      </c>
      <c r="X729" s="4">
        <f>(Table1[[#This Row],[2024 F &amp; R]]-Table1[[#This Row],[2023 F &amp; R]])/Table1[[#This Row],[2023 F &amp; R]]</f>
        <v>3.2127119048105432E-2</v>
      </c>
      <c r="Y729">
        <v>446</v>
      </c>
      <c r="Z729" t="s">
        <v>42</v>
      </c>
      <c r="AA729" t="s">
        <v>47</v>
      </c>
      <c r="AB729" t="s">
        <v>35</v>
      </c>
      <c r="AD729"/>
    </row>
    <row r="730" spans="1:30" x14ac:dyDescent="0.35">
      <c r="A730">
        <v>2005005</v>
      </c>
      <c r="B730" t="s">
        <v>125</v>
      </c>
      <c r="C730">
        <v>2082</v>
      </c>
      <c r="D730">
        <v>2082</v>
      </c>
      <c r="F730" t="s">
        <v>1607</v>
      </c>
      <c r="G730">
        <v>1241</v>
      </c>
      <c r="H730" t="s">
        <v>1608</v>
      </c>
      <c r="I730" t="s">
        <v>1607</v>
      </c>
      <c r="J730">
        <v>1241</v>
      </c>
      <c r="K730">
        <v>14956</v>
      </c>
      <c r="L730" t="s">
        <v>33</v>
      </c>
      <c r="M730" t="s">
        <v>41</v>
      </c>
      <c r="N730" t="s">
        <v>35</v>
      </c>
      <c r="O730" t="s">
        <v>46</v>
      </c>
      <c r="P730">
        <v>427</v>
      </c>
      <c r="Q730">
        <v>465</v>
      </c>
      <c r="R730" s="4">
        <f>(Table1[[#This Row],[ADM Counts]]-Table1[[#This Row],[ADM count (PEBT DB)]])/Table1[[#This Row],[ADM Counts]]</f>
        <v>-8.899297423887588E-2</v>
      </c>
      <c r="S730">
        <v>449</v>
      </c>
      <c r="T730">
        <v>464</v>
      </c>
      <c r="U730" s="4">
        <f>(Table1[[#This Row],[2024 Highest Days Enrollment]]-Table1[[#This Row],[2023 Highest Days Enrollment]])/Table1[[#This Row],[2023 Highest Days Enrollment]]</f>
        <v>3.34075723830735E-2</v>
      </c>
      <c r="V730">
        <v>140</v>
      </c>
      <c r="W730">
        <v>301.04300000000001</v>
      </c>
      <c r="X730" s="4">
        <f>(Table1[[#This Row],[2024 F &amp; R]]-Table1[[#This Row],[2023 F &amp; R]])/Table1[[#This Row],[2023 F &amp; R]]</f>
        <v>1.150307142857143</v>
      </c>
      <c r="Y730">
        <v>141</v>
      </c>
      <c r="Z730" t="s">
        <v>65</v>
      </c>
      <c r="AA730" t="s">
        <v>37</v>
      </c>
      <c r="AB730" t="s">
        <v>35</v>
      </c>
      <c r="AD730"/>
    </row>
    <row r="731" spans="1:30" x14ac:dyDescent="0.35">
      <c r="A731">
        <v>3402001</v>
      </c>
      <c r="B731" t="s">
        <v>739</v>
      </c>
      <c r="C731">
        <v>2240</v>
      </c>
      <c r="D731">
        <v>2240</v>
      </c>
      <c r="F731" t="s">
        <v>1609</v>
      </c>
      <c r="G731">
        <v>1120</v>
      </c>
      <c r="H731" t="s">
        <v>1610</v>
      </c>
      <c r="I731" t="s">
        <v>1609</v>
      </c>
      <c r="J731">
        <v>1120</v>
      </c>
      <c r="K731">
        <v>10025</v>
      </c>
      <c r="L731" t="s">
        <v>33</v>
      </c>
      <c r="M731" t="s">
        <v>41</v>
      </c>
      <c r="N731" t="s">
        <v>35</v>
      </c>
      <c r="O731" t="s">
        <v>35</v>
      </c>
      <c r="P731">
        <v>429</v>
      </c>
      <c r="Q731">
        <v>452</v>
      </c>
      <c r="R731" s="4">
        <f>(Table1[[#This Row],[ADM Counts]]-Table1[[#This Row],[ADM count (PEBT DB)]])/Table1[[#This Row],[ADM Counts]]</f>
        <v>-5.3613053613053616E-2</v>
      </c>
      <c r="S731">
        <v>443</v>
      </c>
      <c r="T731">
        <v>455</v>
      </c>
      <c r="U731" s="4">
        <f>(Table1[[#This Row],[2024 Highest Days Enrollment]]-Table1[[#This Row],[2023 Highest Days Enrollment]])/Table1[[#This Row],[2023 Highest Days Enrollment]]</f>
        <v>2.7088036117381489E-2</v>
      </c>
      <c r="V731">
        <v>109</v>
      </c>
      <c r="W731">
        <v>169</v>
      </c>
      <c r="X731" s="4">
        <f>(Table1[[#This Row],[2024 F &amp; R]]-Table1[[#This Row],[2023 F &amp; R]])/Table1[[#This Row],[2023 F &amp; R]]</f>
        <v>0.55045871559633031</v>
      </c>
      <c r="Y731">
        <v>111</v>
      </c>
      <c r="Z731" t="s">
        <v>65</v>
      </c>
      <c r="AA731" t="s">
        <v>37</v>
      </c>
      <c r="AB731" t="s">
        <v>35</v>
      </c>
      <c r="AD731"/>
    </row>
    <row r="732" spans="1:30" x14ac:dyDescent="0.35">
      <c r="A732">
        <v>3402002</v>
      </c>
      <c r="B732" t="s">
        <v>228</v>
      </c>
      <c r="C732">
        <v>2243</v>
      </c>
      <c r="D732">
        <v>2243</v>
      </c>
      <c r="F732" t="s">
        <v>1611</v>
      </c>
      <c r="G732">
        <v>1175</v>
      </c>
      <c r="H732" t="s">
        <v>1612</v>
      </c>
      <c r="I732" t="s">
        <v>1611</v>
      </c>
      <c r="J732">
        <v>1175</v>
      </c>
      <c r="K732">
        <v>11225</v>
      </c>
      <c r="L732" t="s">
        <v>33</v>
      </c>
      <c r="M732" t="s">
        <v>41</v>
      </c>
      <c r="N732" t="s">
        <v>35</v>
      </c>
      <c r="O732" t="s">
        <v>35</v>
      </c>
      <c r="P732">
        <v>429</v>
      </c>
      <c r="Q732">
        <v>432</v>
      </c>
      <c r="R732" s="4">
        <f>(Table1[[#This Row],[ADM Counts]]-Table1[[#This Row],[ADM count (PEBT DB)]])/Table1[[#This Row],[ADM Counts]]</f>
        <v>-6.993006993006993E-3</v>
      </c>
      <c r="S732">
        <v>433</v>
      </c>
      <c r="T732">
        <v>422</v>
      </c>
      <c r="U732" s="4">
        <f>(Table1[[#This Row],[2024 Highest Days Enrollment]]-Table1[[#This Row],[2023 Highest Days Enrollment]])/Table1[[#This Row],[2023 Highest Days Enrollment]]</f>
        <v>-2.5404157043879907E-2</v>
      </c>
      <c r="V732">
        <v>106</v>
      </c>
      <c r="W732">
        <v>112</v>
      </c>
      <c r="X732" s="4">
        <f>(Table1[[#This Row],[2024 F &amp; R]]-Table1[[#This Row],[2023 F &amp; R]])/Table1[[#This Row],[2023 F &amp; R]]</f>
        <v>5.6603773584905662E-2</v>
      </c>
      <c r="Y732">
        <v>123</v>
      </c>
      <c r="Z732" t="s">
        <v>65</v>
      </c>
      <c r="AA732" t="s">
        <v>37</v>
      </c>
      <c r="AB732" t="s">
        <v>35</v>
      </c>
      <c r="AD732"/>
    </row>
    <row r="733" spans="1:30" x14ac:dyDescent="0.35">
      <c r="A733">
        <v>314001</v>
      </c>
      <c r="B733" t="s">
        <v>163</v>
      </c>
      <c r="C733">
        <v>1924</v>
      </c>
      <c r="D733">
        <v>1924</v>
      </c>
      <c r="F733" t="s">
        <v>1613</v>
      </c>
      <c r="G733">
        <v>4005</v>
      </c>
      <c r="H733" t="s">
        <v>1613</v>
      </c>
      <c r="I733" t="s">
        <v>1613</v>
      </c>
      <c r="J733">
        <v>4005</v>
      </c>
      <c r="K733">
        <v>10258</v>
      </c>
      <c r="L733" t="s">
        <v>33</v>
      </c>
      <c r="M733" t="s">
        <v>41</v>
      </c>
      <c r="N733" t="s">
        <v>46</v>
      </c>
      <c r="O733" t="s">
        <v>46</v>
      </c>
      <c r="P733">
        <v>429</v>
      </c>
      <c r="Q733">
        <v>432</v>
      </c>
      <c r="R733" s="4">
        <f>(Table1[[#This Row],[ADM Counts]]-Table1[[#This Row],[ADM count (PEBT DB)]])/Table1[[#This Row],[ADM Counts]]</f>
        <v>-6.993006993006993E-3</v>
      </c>
      <c r="S733">
        <v>454</v>
      </c>
      <c r="T733">
        <v>480</v>
      </c>
      <c r="U733" s="4">
        <f>(Table1[[#This Row],[2024 Highest Days Enrollment]]-Table1[[#This Row],[2023 Highest Days Enrollment]])/Table1[[#This Row],[2023 Highest Days Enrollment]]</f>
        <v>5.7268722466960353E-2</v>
      </c>
      <c r="V733">
        <v>292.83</v>
      </c>
      <c r="W733">
        <v>309.60000000000002</v>
      </c>
      <c r="X733" s="4">
        <f>(Table1[[#This Row],[2024 F &amp; R]]-Table1[[#This Row],[2023 F &amp; R]])/Table1[[#This Row],[2023 F &amp; R]]</f>
        <v>5.7268722466960485E-2</v>
      </c>
      <c r="Y733">
        <v>185</v>
      </c>
      <c r="Z733" t="s">
        <v>65</v>
      </c>
      <c r="AA733" t="s">
        <v>47</v>
      </c>
      <c r="AB733" t="s">
        <v>35</v>
      </c>
      <c r="AD733"/>
    </row>
    <row r="734" spans="1:30" x14ac:dyDescent="0.35">
      <c r="A734">
        <v>2423006</v>
      </c>
      <c r="B734" t="s">
        <v>200</v>
      </c>
      <c r="C734">
        <v>2146</v>
      </c>
      <c r="D734">
        <v>2146</v>
      </c>
      <c r="F734" t="s">
        <v>1614</v>
      </c>
      <c r="G734">
        <v>797</v>
      </c>
      <c r="H734" t="s">
        <v>923</v>
      </c>
      <c r="I734" t="s">
        <v>1614</v>
      </c>
      <c r="J734">
        <v>797</v>
      </c>
      <c r="K734">
        <v>10913</v>
      </c>
      <c r="L734" t="s">
        <v>33</v>
      </c>
      <c r="M734" t="s">
        <v>41</v>
      </c>
      <c r="N734" t="s">
        <v>46</v>
      </c>
      <c r="O734" t="s">
        <v>46</v>
      </c>
      <c r="P734">
        <v>431</v>
      </c>
      <c r="Q734">
        <v>431</v>
      </c>
      <c r="R734" s="4">
        <f>(Table1[[#This Row],[ADM Counts]]-Table1[[#This Row],[ADM count (PEBT DB)]])/Table1[[#This Row],[ADM Counts]]</f>
        <v>0</v>
      </c>
      <c r="S734">
        <v>439</v>
      </c>
      <c r="T734">
        <v>440</v>
      </c>
      <c r="U734" s="4">
        <f>(Table1[[#This Row],[2024 Highest Days Enrollment]]-Table1[[#This Row],[2023 Highest Days Enrollment]])/Table1[[#This Row],[2023 Highest Days Enrollment]]</f>
        <v>2.2779043280182231E-3</v>
      </c>
      <c r="V734">
        <v>318.09899999999999</v>
      </c>
      <c r="W734">
        <v>318.82400000000001</v>
      </c>
      <c r="X734" s="4">
        <f>(Table1[[#This Row],[2024 F &amp; R]]-Table1[[#This Row],[2023 F &amp; R]])/Table1[[#This Row],[2023 F &amp; R]]</f>
        <v>2.2791646625736728E-3</v>
      </c>
      <c r="Y734">
        <v>431</v>
      </c>
      <c r="Z734" t="s">
        <v>65</v>
      </c>
      <c r="AA734" t="s">
        <v>47</v>
      </c>
      <c r="AB734" t="s">
        <v>35</v>
      </c>
      <c r="AD734"/>
    </row>
    <row r="735" spans="1:30" x14ac:dyDescent="0.35">
      <c r="A735">
        <v>2604001</v>
      </c>
      <c r="B735" t="s">
        <v>373</v>
      </c>
      <c r="C735">
        <v>2187</v>
      </c>
      <c r="D735">
        <v>2187</v>
      </c>
      <c r="F735" t="s">
        <v>1615</v>
      </c>
      <c r="G735">
        <v>973</v>
      </c>
      <c r="H735" t="s">
        <v>1616</v>
      </c>
      <c r="I735" t="s">
        <v>1615</v>
      </c>
      <c r="J735">
        <v>973</v>
      </c>
      <c r="K735">
        <v>10940</v>
      </c>
      <c r="L735" t="s">
        <v>33</v>
      </c>
      <c r="M735" t="s">
        <v>41</v>
      </c>
      <c r="N735" t="s">
        <v>46</v>
      </c>
      <c r="O735" t="s">
        <v>46</v>
      </c>
      <c r="P735">
        <v>431</v>
      </c>
      <c r="Q735">
        <v>437</v>
      </c>
      <c r="R735" s="4">
        <f>(Table1[[#This Row],[ADM Counts]]-Table1[[#This Row],[ADM count (PEBT DB)]])/Table1[[#This Row],[ADM Counts]]</f>
        <v>-1.3921113689095127E-2</v>
      </c>
      <c r="S735">
        <v>422</v>
      </c>
      <c r="T735">
        <v>447</v>
      </c>
      <c r="U735" s="4">
        <f>(Table1[[#This Row],[2024 Highest Days Enrollment]]-Table1[[#This Row],[2023 Highest Days Enrollment]])/Table1[[#This Row],[2023 Highest Days Enrollment]]</f>
        <v>5.9241706161137442E-2</v>
      </c>
      <c r="V735">
        <v>320.38200000000001</v>
      </c>
      <c r="W735">
        <v>339.36200000000002</v>
      </c>
      <c r="X735" s="4">
        <f>(Table1[[#This Row],[2024 F &amp; R]]-Table1[[#This Row],[2023 F &amp; R]])/Table1[[#This Row],[2023 F &amp; R]]</f>
        <v>5.9241780124975864E-2</v>
      </c>
      <c r="Y735">
        <v>437</v>
      </c>
      <c r="Z735" t="s">
        <v>65</v>
      </c>
      <c r="AA735" t="s">
        <v>47</v>
      </c>
      <c r="AB735" t="s">
        <v>35</v>
      </c>
      <c r="AD735"/>
    </row>
    <row r="736" spans="1:30" x14ac:dyDescent="0.35">
      <c r="A736">
        <v>902001</v>
      </c>
      <c r="B736" t="s">
        <v>217</v>
      </c>
      <c r="C736">
        <v>1976</v>
      </c>
      <c r="D736">
        <v>1976</v>
      </c>
      <c r="F736" t="s">
        <v>1617</v>
      </c>
      <c r="G736">
        <v>1317</v>
      </c>
      <c r="H736" t="s">
        <v>1618</v>
      </c>
      <c r="I736" t="s">
        <v>1617</v>
      </c>
      <c r="J736">
        <v>1317</v>
      </c>
      <c r="K736">
        <v>10043</v>
      </c>
      <c r="L736" t="s">
        <v>33</v>
      </c>
      <c r="M736" t="s">
        <v>41</v>
      </c>
      <c r="N736" t="s">
        <v>35</v>
      </c>
      <c r="O736" t="s">
        <v>46</v>
      </c>
      <c r="P736">
        <v>432</v>
      </c>
      <c r="Q736">
        <v>434</v>
      </c>
      <c r="R736" s="4">
        <f>(Table1[[#This Row],[ADM Counts]]-Table1[[#This Row],[ADM count (PEBT DB)]])/Table1[[#This Row],[ADM Counts]]</f>
        <v>-4.6296296296296294E-3</v>
      </c>
      <c r="S736">
        <v>406</v>
      </c>
      <c r="T736">
        <v>408</v>
      </c>
      <c r="U736" s="4">
        <f>(Table1[[#This Row],[2024 Highest Days Enrollment]]-Table1[[#This Row],[2023 Highest Days Enrollment]])/Table1[[#This Row],[2023 Highest Days Enrollment]]</f>
        <v>4.9261083743842365E-3</v>
      </c>
      <c r="V736">
        <v>97</v>
      </c>
      <c r="W736">
        <v>278.661</v>
      </c>
      <c r="X736" s="4">
        <f>(Table1[[#This Row],[2024 F &amp; R]]-Table1[[#This Row],[2023 F &amp; R]])/Table1[[#This Row],[2023 F &amp; R]]</f>
        <v>1.8727938144329896</v>
      </c>
      <c r="Y736">
        <v>103</v>
      </c>
      <c r="Z736" t="s">
        <v>65</v>
      </c>
      <c r="AA736" t="s">
        <v>37</v>
      </c>
      <c r="AB736" t="s">
        <v>35</v>
      </c>
      <c r="AD736"/>
    </row>
    <row r="737" spans="1:30" x14ac:dyDescent="0.35">
      <c r="A737">
        <v>216001</v>
      </c>
      <c r="B737" t="s">
        <v>66</v>
      </c>
      <c r="C737">
        <v>1900</v>
      </c>
      <c r="D737">
        <v>1900</v>
      </c>
      <c r="F737" t="s">
        <v>1619</v>
      </c>
      <c r="G737">
        <v>22</v>
      </c>
      <c r="H737" t="s">
        <v>1620</v>
      </c>
      <c r="I737" t="s">
        <v>1619</v>
      </c>
      <c r="J737">
        <v>22</v>
      </c>
      <c r="K737">
        <v>10191</v>
      </c>
      <c r="L737" t="s">
        <v>33</v>
      </c>
      <c r="M737" t="s">
        <v>41</v>
      </c>
      <c r="N737" t="s">
        <v>35</v>
      </c>
      <c r="O737" t="s">
        <v>35</v>
      </c>
      <c r="P737">
        <v>433</v>
      </c>
      <c r="Q737">
        <v>433</v>
      </c>
      <c r="R737" s="4">
        <f>(Table1[[#This Row],[ADM Counts]]-Table1[[#This Row],[ADM count (PEBT DB)]])/Table1[[#This Row],[ADM Counts]]</f>
        <v>0</v>
      </c>
      <c r="S737">
        <v>460</v>
      </c>
      <c r="T737">
        <v>439</v>
      </c>
      <c r="U737" s="4">
        <f>(Table1[[#This Row],[2024 Highest Days Enrollment]]-Table1[[#This Row],[2023 Highest Days Enrollment]])/Table1[[#This Row],[2023 Highest Days Enrollment]]</f>
        <v>-4.5652173913043478E-2</v>
      </c>
      <c r="V737">
        <v>130</v>
      </c>
      <c r="W737">
        <v>163</v>
      </c>
      <c r="X737" s="4">
        <f>(Table1[[#This Row],[2024 F &amp; R]]-Table1[[#This Row],[2023 F &amp; R]])/Table1[[#This Row],[2023 F &amp; R]]</f>
        <v>0.25384615384615383</v>
      </c>
      <c r="Y737">
        <v>113</v>
      </c>
      <c r="Z737" t="s">
        <v>61</v>
      </c>
      <c r="AA737" t="s">
        <v>37</v>
      </c>
      <c r="AB737" t="s">
        <v>35</v>
      </c>
      <c r="AD737"/>
    </row>
    <row r="738" spans="1:30" x14ac:dyDescent="0.35">
      <c r="A738">
        <v>303003</v>
      </c>
      <c r="B738" t="s">
        <v>944</v>
      </c>
      <c r="C738">
        <v>1929</v>
      </c>
      <c r="D738">
        <v>1929</v>
      </c>
      <c r="F738" t="s">
        <v>1621</v>
      </c>
      <c r="G738">
        <v>127</v>
      </c>
      <c r="H738" t="s">
        <v>1621</v>
      </c>
      <c r="I738" t="s">
        <v>1621</v>
      </c>
      <c r="J738">
        <v>127</v>
      </c>
      <c r="K738">
        <v>10205</v>
      </c>
      <c r="L738" t="s">
        <v>33</v>
      </c>
      <c r="M738" t="s">
        <v>41</v>
      </c>
      <c r="N738" t="s">
        <v>35</v>
      </c>
      <c r="O738" t="s">
        <v>35</v>
      </c>
      <c r="P738">
        <v>434</v>
      </c>
      <c r="Q738">
        <v>434</v>
      </c>
      <c r="R738" s="4">
        <f>(Table1[[#This Row],[ADM Counts]]-Table1[[#This Row],[ADM count (PEBT DB)]])/Table1[[#This Row],[ADM Counts]]</f>
        <v>0</v>
      </c>
      <c r="S738">
        <v>168</v>
      </c>
      <c r="T738">
        <v>437</v>
      </c>
      <c r="U738" s="4">
        <f>(Table1[[#This Row],[2024 Highest Days Enrollment]]-Table1[[#This Row],[2023 Highest Days Enrollment]])/Table1[[#This Row],[2023 Highest Days Enrollment]]</f>
        <v>1.6011904761904763</v>
      </c>
      <c r="V738">
        <v>91</v>
      </c>
      <c r="W738">
        <v>154</v>
      </c>
      <c r="X738" s="4">
        <f>(Table1[[#This Row],[2024 F &amp; R]]-Table1[[#This Row],[2023 F &amp; R]])/Table1[[#This Row],[2023 F &amp; R]]</f>
        <v>0.69230769230769229</v>
      </c>
      <c r="Y738">
        <v>101</v>
      </c>
      <c r="Z738" t="s">
        <v>36</v>
      </c>
      <c r="AA738" t="s">
        <v>37</v>
      </c>
      <c r="AB738" t="s">
        <v>35</v>
      </c>
      <c r="AD738"/>
    </row>
    <row r="739" spans="1:30" x14ac:dyDescent="0.35">
      <c r="A739">
        <v>315003</v>
      </c>
      <c r="B739" t="s">
        <v>168</v>
      </c>
      <c r="C739">
        <v>1926</v>
      </c>
      <c r="D739">
        <v>1926</v>
      </c>
      <c r="F739" t="s">
        <v>1622</v>
      </c>
      <c r="G739">
        <v>102</v>
      </c>
      <c r="H739" t="s">
        <v>1623</v>
      </c>
      <c r="I739" t="s">
        <v>1622</v>
      </c>
      <c r="J739">
        <v>102</v>
      </c>
      <c r="K739">
        <v>10292</v>
      </c>
      <c r="L739" t="s">
        <v>33</v>
      </c>
      <c r="M739" t="s">
        <v>41</v>
      </c>
      <c r="N739" t="s">
        <v>35</v>
      </c>
      <c r="O739" t="s">
        <v>35</v>
      </c>
      <c r="P739">
        <v>436</v>
      </c>
      <c r="Q739">
        <v>464</v>
      </c>
      <c r="R739" s="4">
        <f>(Table1[[#This Row],[ADM Counts]]-Table1[[#This Row],[ADM count (PEBT DB)]])/Table1[[#This Row],[ADM Counts]]</f>
        <v>-6.4220183486238536E-2</v>
      </c>
      <c r="S739">
        <v>484</v>
      </c>
      <c r="T739">
        <v>434</v>
      </c>
      <c r="U739" s="4">
        <f>(Table1[[#This Row],[2024 Highest Days Enrollment]]-Table1[[#This Row],[2023 Highest Days Enrollment]])/Table1[[#This Row],[2023 Highest Days Enrollment]]</f>
        <v>-0.10330578512396695</v>
      </c>
      <c r="V739">
        <v>185</v>
      </c>
      <c r="W739">
        <v>234</v>
      </c>
      <c r="X739" s="4">
        <f>(Table1[[#This Row],[2024 F &amp; R]]-Table1[[#This Row],[2023 F &amp; R]])/Table1[[#This Row],[2023 F &amp; R]]</f>
        <v>0.26486486486486488</v>
      </c>
      <c r="Y739">
        <v>166</v>
      </c>
      <c r="Z739" t="s">
        <v>171</v>
      </c>
      <c r="AA739" t="s">
        <v>37</v>
      </c>
      <c r="AB739" t="s">
        <v>35</v>
      </c>
      <c r="AD739"/>
    </row>
    <row r="740" spans="1:30" x14ac:dyDescent="0.35">
      <c r="A740">
        <v>614001</v>
      </c>
      <c r="B740" t="s">
        <v>1624</v>
      </c>
      <c r="C740">
        <v>1966</v>
      </c>
      <c r="D740">
        <v>1966</v>
      </c>
      <c r="F740" t="s">
        <v>1625</v>
      </c>
      <c r="G740">
        <v>205</v>
      </c>
      <c r="H740" t="s">
        <v>1626</v>
      </c>
      <c r="I740" t="s">
        <v>1625</v>
      </c>
      <c r="J740">
        <v>205</v>
      </c>
      <c r="K740">
        <v>10378</v>
      </c>
      <c r="L740" t="s">
        <v>33</v>
      </c>
      <c r="M740" t="s">
        <v>41</v>
      </c>
      <c r="N740" t="s">
        <v>46</v>
      </c>
      <c r="O740" t="s">
        <v>46</v>
      </c>
      <c r="P740">
        <v>436</v>
      </c>
      <c r="Q740">
        <v>448</v>
      </c>
      <c r="R740" s="4">
        <f>(Table1[[#This Row],[ADM Counts]]-Table1[[#This Row],[ADM count (PEBT DB)]])/Table1[[#This Row],[ADM Counts]]</f>
        <v>-2.7522935779816515E-2</v>
      </c>
      <c r="S740">
        <v>449</v>
      </c>
      <c r="T740">
        <v>407</v>
      </c>
      <c r="U740" s="4">
        <f>(Table1[[#This Row],[2024 Highest Days Enrollment]]-Table1[[#This Row],[2023 Highest Days Enrollment]])/Table1[[#This Row],[2023 Highest Days Enrollment]]</f>
        <v>-9.3541202672605794E-2</v>
      </c>
      <c r="V740">
        <v>306.66699999999997</v>
      </c>
      <c r="W740">
        <v>332.03100000000001</v>
      </c>
      <c r="X740" s="4">
        <f>(Table1[[#This Row],[2024 F &amp; R]]-Table1[[#This Row],[2023 F &amp; R]])/Table1[[#This Row],[2023 F &amp; R]]</f>
        <v>8.2708605751515604E-2</v>
      </c>
      <c r="Y740">
        <v>448</v>
      </c>
      <c r="Z740" t="s">
        <v>65</v>
      </c>
      <c r="AA740" t="s">
        <v>47</v>
      </c>
      <c r="AB740" t="s">
        <v>35</v>
      </c>
      <c r="AD740"/>
    </row>
    <row r="741" spans="1:30" x14ac:dyDescent="0.35">
      <c r="A741">
        <v>2019007</v>
      </c>
      <c r="B741" t="s">
        <v>109</v>
      </c>
      <c r="C741">
        <v>2083</v>
      </c>
      <c r="D741">
        <v>2083</v>
      </c>
      <c r="F741" t="s">
        <v>1627</v>
      </c>
      <c r="G741">
        <v>1352</v>
      </c>
      <c r="H741" t="s">
        <v>1628</v>
      </c>
      <c r="I741" t="s">
        <v>1627</v>
      </c>
      <c r="J741">
        <v>1352</v>
      </c>
      <c r="K741">
        <v>10711</v>
      </c>
      <c r="L741" t="s">
        <v>33</v>
      </c>
      <c r="M741" t="s">
        <v>41</v>
      </c>
      <c r="N741" t="s">
        <v>46</v>
      </c>
      <c r="O741" t="s">
        <v>46</v>
      </c>
      <c r="P741">
        <v>436</v>
      </c>
      <c r="Q741">
        <v>436</v>
      </c>
      <c r="R741" s="4">
        <f>(Table1[[#This Row],[ADM Counts]]-Table1[[#This Row],[ADM count (PEBT DB)]])/Table1[[#This Row],[ADM Counts]]</f>
        <v>0</v>
      </c>
      <c r="S741">
        <v>447</v>
      </c>
      <c r="T741">
        <v>474</v>
      </c>
      <c r="U741" s="4">
        <f>(Table1[[#This Row],[2024 Highest Days Enrollment]]-Table1[[#This Row],[2023 Highest Days Enrollment]])/Table1[[#This Row],[2023 Highest Days Enrollment]]</f>
        <v>6.0402684563758392E-2</v>
      </c>
      <c r="V741">
        <v>270.423</v>
      </c>
      <c r="W741">
        <v>423.99599999999998</v>
      </c>
      <c r="X741" s="4">
        <f>(Table1[[#This Row],[2024 F &amp; R]]-Table1[[#This Row],[2023 F &amp; R]])/Table1[[#This Row],[2023 F &amp; R]]</f>
        <v>0.567899180173284</v>
      </c>
      <c r="Y741">
        <v>436</v>
      </c>
      <c r="Z741" t="s">
        <v>65</v>
      </c>
      <c r="AA741" t="s">
        <v>47</v>
      </c>
      <c r="AB741" t="s">
        <v>35</v>
      </c>
      <c r="AD741"/>
    </row>
    <row r="742" spans="1:30" x14ac:dyDescent="0.35">
      <c r="A742">
        <v>2019006</v>
      </c>
      <c r="B742" t="s">
        <v>131</v>
      </c>
      <c r="C742">
        <v>2087</v>
      </c>
      <c r="D742">
        <v>2087</v>
      </c>
      <c r="F742" t="s">
        <v>1629</v>
      </c>
      <c r="G742">
        <v>579</v>
      </c>
      <c r="H742" t="s">
        <v>1629</v>
      </c>
      <c r="I742" t="s">
        <v>1629</v>
      </c>
      <c r="J742">
        <v>579</v>
      </c>
      <c r="K742">
        <v>10685</v>
      </c>
      <c r="L742" t="s">
        <v>33</v>
      </c>
      <c r="M742" t="s">
        <v>41</v>
      </c>
      <c r="N742" t="s">
        <v>46</v>
      </c>
      <c r="O742" t="s">
        <v>46</v>
      </c>
      <c r="P742">
        <v>437</v>
      </c>
      <c r="Q742">
        <v>451</v>
      </c>
      <c r="R742" s="4">
        <f>(Table1[[#This Row],[ADM Counts]]-Table1[[#This Row],[ADM count (PEBT DB)]])/Table1[[#This Row],[ADM Counts]]</f>
        <v>-3.2036613272311214E-2</v>
      </c>
      <c r="S742">
        <v>450</v>
      </c>
      <c r="T742">
        <v>486</v>
      </c>
      <c r="U742" s="4">
        <f>(Table1[[#This Row],[2024 Highest Days Enrollment]]-Table1[[#This Row],[2023 Highest Days Enrollment]])/Table1[[#This Row],[2023 Highest Days Enrollment]]</f>
        <v>0.08</v>
      </c>
      <c r="V742">
        <v>289.17</v>
      </c>
      <c r="W742">
        <v>312.30399999999997</v>
      </c>
      <c r="X742" s="4">
        <f>(Table1[[#This Row],[2024 F &amp; R]]-Table1[[#This Row],[2023 F &amp; R]])/Table1[[#This Row],[2023 F &amp; R]]</f>
        <v>8.0001383269356977E-2</v>
      </c>
      <c r="Y742">
        <v>451</v>
      </c>
      <c r="Z742" t="s">
        <v>171</v>
      </c>
      <c r="AA742" t="s">
        <v>47</v>
      </c>
      <c r="AB742" t="s">
        <v>35</v>
      </c>
      <c r="AD742"/>
    </row>
    <row r="743" spans="1:30" x14ac:dyDescent="0.35">
      <c r="A743">
        <v>2618002</v>
      </c>
      <c r="B743" t="s">
        <v>437</v>
      </c>
      <c r="C743">
        <v>2182</v>
      </c>
      <c r="D743">
        <v>2182</v>
      </c>
      <c r="F743" t="s">
        <v>1630</v>
      </c>
      <c r="G743">
        <v>946</v>
      </c>
      <c r="H743" t="s">
        <v>1631</v>
      </c>
      <c r="I743" t="s">
        <v>1630</v>
      </c>
      <c r="J743">
        <v>946</v>
      </c>
      <c r="K743">
        <v>11080</v>
      </c>
      <c r="L743" t="s">
        <v>33</v>
      </c>
      <c r="M743" t="s">
        <v>41</v>
      </c>
      <c r="N743" t="s">
        <v>46</v>
      </c>
      <c r="O743" t="s">
        <v>46</v>
      </c>
      <c r="P743">
        <v>437</v>
      </c>
      <c r="Q743">
        <v>439</v>
      </c>
      <c r="R743" s="4">
        <f>(Table1[[#This Row],[ADM Counts]]-Table1[[#This Row],[ADM count (PEBT DB)]])/Table1[[#This Row],[ADM Counts]]</f>
        <v>-4.5766590389016018E-3</v>
      </c>
      <c r="S743">
        <v>438</v>
      </c>
      <c r="T743">
        <v>438</v>
      </c>
      <c r="U743" s="4">
        <f>(Table1[[#This Row],[2024 Highest Days Enrollment]]-Table1[[#This Row],[2023 Highest Days Enrollment]])/Table1[[#This Row],[2023 Highest Days Enrollment]]</f>
        <v>0</v>
      </c>
      <c r="V743">
        <v>426.7</v>
      </c>
      <c r="W743">
        <v>438</v>
      </c>
      <c r="X743" s="4">
        <f>(Table1[[#This Row],[2024 F &amp; R]]-Table1[[#This Row],[2023 F &amp; R]])/Table1[[#This Row],[2023 F &amp; R]]</f>
        <v>2.648230606983832E-2</v>
      </c>
      <c r="Y743">
        <v>439</v>
      </c>
      <c r="Z743" t="s">
        <v>65</v>
      </c>
      <c r="AA743" t="s">
        <v>47</v>
      </c>
      <c r="AB743" t="s">
        <v>35</v>
      </c>
      <c r="AD743"/>
    </row>
    <row r="744" spans="1:30" x14ac:dyDescent="0.35">
      <c r="A744">
        <v>2603006</v>
      </c>
      <c r="B744" t="s">
        <v>983</v>
      </c>
      <c r="C744">
        <v>2185</v>
      </c>
      <c r="D744">
        <v>2185</v>
      </c>
      <c r="F744" t="s">
        <v>1632</v>
      </c>
      <c r="G744">
        <v>963</v>
      </c>
      <c r="H744" t="s">
        <v>1633</v>
      </c>
      <c r="I744" t="s">
        <v>1632</v>
      </c>
      <c r="J744">
        <v>963</v>
      </c>
      <c r="K744">
        <v>10930</v>
      </c>
      <c r="L744" t="s">
        <v>33</v>
      </c>
      <c r="M744" t="s">
        <v>41</v>
      </c>
      <c r="N744" t="s">
        <v>46</v>
      </c>
      <c r="O744" t="s">
        <v>46</v>
      </c>
      <c r="P744">
        <v>437</v>
      </c>
      <c r="Q744">
        <v>437</v>
      </c>
      <c r="R744" s="4">
        <f>(Table1[[#This Row],[ADM Counts]]-Table1[[#This Row],[ADM count (PEBT DB)]])/Table1[[#This Row],[ADM Counts]]</f>
        <v>0</v>
      </c>
      <c r="S744">
        <v>434</v>
      </c>
      <c r="T744">
        <v>422</v>
      </c>
      <c r="U744" s="4">
        <f>(Table1[[#This Row],[2024 Highest Days Enrollment]]-Table1[[#This Row],[2023 Highest Days Enrollment]])/Table1[[#This Row],[2023 Highest Days Enrollment]]</f>
        <v>-2.7649769585253458E-2</v>
      </c>
      <c r="V744">
        <v>303.32299999999998</v>
      </c>
      <c r="W744">
        <v>296.16000000000003</v>
      </c>
      <c r="X744" s="4">
        <f>(Table1[[#This Row],[2024 F &amp; R]]-Table1[[#This Row],[2023 F &amp; R]])/Table1[[#This Row],[2023 F &amp; R]]</f>
        <v>-2.3615090184390748E-2</v>
      </c>
      <c r="Y744">
        <v>437</v>
      </c>
      <c r="Z744" t="s">
        <v>65</v>
      </c>
      <c r="AA744" t="s">
        <v>47</v>
      </c>
      <c r="AB744" t="s">
        <v>35</v>
      </c>
      <c r="AD744"/>
    </row>
    <row r="745" spans="1:30" x14ac:dyDescent="0.35">
      <c r="A745">
        <v>3613001</v>
      </c>
      <c r="B745" t="s">
        <v>1447</v>
      </c>
      <c r="C745">
        <v>2256</v>
      </c>
      <c r="D745">
        <v>2256</v>
      </c>
      <c r="F745" t="s">
        <v>1634</v>
      </c>
      <c r="G745">
        <v>2784</v>
      </c>
      <c r="H745" t="s">
        <v>1635</v>
      </c>
      <c r="I745" t="s">
        <v>1634</v>
      </c>
      <c r="J745">
        <v>2784</v>
      </c>
      <c r="K745">
        <v>11677</v>
      </c>
      <c r="L745" t="s">
        <v>33</v>
      </c>
      <c r="M745" t="s">
        <v>41</v>
      </c>
      <c r="N745" t="s">
        <v>46</v>
      </c>
      <c r="O745" t="s">
        <v>46</v>
      </c>
      <c r="P745">
        <v>437</v>
      </c>
      <c r="Q745">
        <v>468</v>
      </c>
      <c r="R745" s="4">
        <f>(Table1[[#This Row],[ADM Counts]]-Table1[[#This Row],[ADM count (PEBT DB)]])/Table1[[#This Row],[ADM Counts]]</f>
        <v>-7.0938215102974822E-2</v>
      </c>
      <c r="S745">
        <v>470</v>
      </c>
      <c r="T745">
        <v>468</v>
      </c>
      <c r="U745" s="4">
        <f>(Table1[[#This Row],[2024 Highest Days Enrollment]]-Table1[[#This Row],[2023 Highest Days Enrollment]])/Table1[[#This Row],[2023 Highest Days Enrollment]]</f>
        <v>-4.2553191489361703E-3</v>
      </c>
      <c r="V745">
        <v>311.84500000000003</v>
      </c>
      <c r="W745">
        <v>345.85199999999998</v>
      </c>
      <c r="X745" s="4">
        <f>(Table1[[#This Row],[2024 F &amp; R]]-Table1[[#This Row],[2023 F &amp; R]])/Table1[[#This Row],[2023 F &amp; R]]</f>
        <v>0.10905097083486971</v>
      </c>
      <c r="Y745">
        <v>468</v>
      </c>
      <c r="Z745" t="s">
        <v>65</v>
      </c>
      <c r="AA745" t="s">
        <v>47</v>
      </c>
      <c r="AB745" t="s">
        <v>35</v>
      </c>
      <c r="AD745"/>
    </row>
    <row r="746" spans="1:30" x14ac:dyDescent="0.35">
      <c r="A746">
        <v>2112001</v>
      </c>
      <c r="B746" t="s">
        <v>58</v>
      </c>
      <c r="C746">
        <v>2097</v>
      </c>
      <c r="D746">
        <v>2097</v>
      </c>
      <c r="F746" t="s">
        <v>1636</v>
      </c>
      <c r="G746">
        <v>628</v>
      </c>
      <c r="H746" t="s">
        <v>1637</v>
      </c>
      <c r="I746" t="s">
        <v>1636</v>
      </c>
      <c r="J746">
        <v>628</v>
      </c>
      <c r="K746">
        <v>10718</v>
      </c>
      <c r="L746" t="s">
        <v>33</v>
      </c>
      <c r="M746" t="s">
        <v>41</v>
      </c>
      <c r="N746" t="s">
        <v>46</v>
      </c>
      <c r="O746" t="s">
        <v>46</v>
      </c>
      <c r="P746">
        <v>438</v>
      </c>
      <c r="Q746">
        <v>438</v>
      </c>
      <c r="R746" s="4">
        <f>(Table1[[#This Row],[ADM Counts]]-Table1[[#This Row],[ADM count (PEBT DB)]])/Table1[[#This Row],[ADM Counts]]</f>
        <v>0</v>
      </c>
      <c r="S746">
        <v>717</v>
      </c>
      <c r="T746">
        <v>691</v>
      </c>
      <c r="U746" s="4">
        <f>(Table1[[#This Row],[2024 Highest Days Enrollment]]-Table1[[#This Row],[2023 Highest Days Enrollment]])/Table1[[#This Row],[2023 Highest Days Enrollment]]</f>
        <v>-3.626220362622036E-2</v>
      </c>
      <c r="V746">
        <v>501.54199999999997</v>
      </c>
      <c r="W746">
        <v>626.73699999999997</v>
      </c>
      <c r="X746" s="4">
        <f>(Table1[[#This Row],[2024 F &amp; R]]-Table1[[#This Row],[2023 F &amp; R]])/Table1[[#This Row],[2023 F &amp; R]]</f>
        <v>0.24962017139142884</v>
      </c>
      <c r="Y746">
        <v>438</v>
      </c>
      <c r="Z746" t="s">
        <v>50</v>
      </c>
      <c r="AA746" t="s">
        <v>47</v>
      </c>
      <c r="AB746" t="s">
        <v>35</v>
      </c>
      <c r="AD746"/>
    </row>
    <row r="747" spans="1:30" x14ac:dyDescent="0.35">
      <c r="A747">
        <v>2419004</v>
      </c>
      <c r="B747" t="s">
        <v>535</v>
      </c>
      <c r="C747">
        <v>2142</v>
      </c>
      <c r="D747">
        <v>2142</v>
      </c>
      <c r="F747" t="s">
        <v>1638</v>
      </c>
      <c r="G747">
        <v>735</v>
      </c>
      <c r="H747" t="s">
        <v>1639</v>
      </c>
      <c r="I747" t="s">
        <v>1638</v>
      </c>
      <c r="J747">
        <v>735</v>
      </c>
      <c r="K747">
        <v>10858</v>
      </c>
      <c r="L747" t="s">
        <v>33</v>
      </c>
      <c r="M747" t="s">
        <v>41</v>
      </c>
      <c r="N747" t="s">
        <v>46</v>
      </c>
      <c r="O747" t="s">
        <v>46</v>
      </c>
      <c r="P747">
        <v>438</v>
      </c>
      <c r="Q747">
        <v>440</v>
      </c>
      <c r="R747" s="4">
        <f>(Table1[[#This Row],[ADM Counts]]-Table1[[#This Row],[ADM count (PEBT DB)]])/Table1[[#This Row],[ADM Counts]]</f>
        <v>-4.5662100456621002E-3</v>
      </c>
      <c r="S747">
        <v>495</v>
      </c>
      <c r="T747">
        <v>418</v>
      </c>
      <c r="U747" s="4">
        <f>(Table1[[#This Row],[2024 Highest Days Enrollment]]-Table1[[#This Row],[2023 Highest Days Enrollment]])/Table1[[#This Row],[2023 Highest Days Enrollment]]</f>
        <v>-0.15555555555555556</v>
      </c>
      <c r="V747">
        <v>422.70800000000003</v>
      </c>
      <c r="W747">
        <v>274.79300000000001</v>
      </c>
      <c r="X747" s="4">
        <f>(Table1[[#This Row],[2024 F &amp; R]]-Table1[[#This Row],[2023 F &amp; R]])/Table1[[#This Row],[2023 F &amp; R]]</f>
        <v>-0.34992240506448896</v>
      </c>
      <c r="Y747">
        <v>440</v>
      </c>
      <c r="Z747" t="s">
        <v>65</v>
      </c>
      <c r="AA747" t="s">
        <v>47</v>
      </c>
      <c r="AB747" t="s">
        <v>35</v>
      </c>
      <c r="AD747"/>
    </row>
    <row r="748" spans="1:30" x14ac:dyDescent="0.35">
      <c r="A748">
        <v>3613001</v>
      </c>
      <c r="B748" t="s">
        <v>1447</v>
      </c>
      <c r="C748">
        <v>2256</v>
      </c>
      <c r="D748">
        <v>2256</v>
      </c>
      <c r="F748" t="s">
        <v>1640</v>
      </c>
      <c r="G748">
        <v>1228</v>
      </c>
      <c r="H748" t="s">
        <v>1641</v>
      </c>
      <c r="I748" t="s">
        <v>1640</v>
      </c>
      <c r="J748">
        <v>1228</v>
      </c>
      <c r="K748">
        <v>11305</v>
      </c>
      <c r="L748" t="s">
        <v>33</v>
      </c>
      <c r="M748" t="s">
        <v>41</v>
      </c>
      <c r="N748" t="s">
        <v>46</v>
      </c>
      <c r="O748" t="s">
        <v>46</v>
      </c>
      <c r="P748">
        <v>438</v>
      </c>
      <c r="Q748">
        <v>445</v>
      </c>
      <c r="R748" s="4">
        <f>(Table1[[#This Row],[ADM Counts]]-Table1[[#This Row],[ADM count (PEBT DB)]])/Table1[[#This Row],[ADM Counts]]</f>
        <v>-1.5981735159817351E-2</v>
      </c>
      <c r="S748">
        <v>473</v>
      </c>
      <c r="T748">
        <v>474</v>
      </c>
      <c r="U748" s="4">
        <f>(Table1[[#This Row],[2024 Highest Days Enrollment]]-Table1[[#This Row],[2023 Highest Days Enrollment]])/Table1[[#This Row],[2023 Highest Days Enrollment]]</f>
        <v>2.1141649048625794E-3</v>
      </c>
      <c r="V748">
        <v>313.83600000000001</v>
      </c>
      <c r="W748">
        <v>350.286</v>
      </c>
      <c r="X748" s="4">
        <f>(Table1[[#This Row],[2024 F &amp; R]]-Table1[[#This Row],[2023 F &amp; R]])/Table1[[#This Row],[2023 F &amp; R]]</f>
        <v>0.11614346346499442</v>
      </c>
      <c r="Y748">
        <v>445</v>
      </c>
      <c r="Z748" t="s">
        <v>65</v>
      </c>
      <c r="AA748" t="s">
        <v>47</v>
      </c>
      <c r="AB748" t="s">
        <v>35</v>
      </c>
      <c r="AD748"/>
    </row>
    <row r="749" spans="1:30" x14ac:dyDescent="0.35">
      <c r="A749">
        <v>313001</v>
      </c>
      <c r="B749" t="s">
        <v>392</v>
      </c>
      <c r="C749">
        <v>1925</v>
      </c>
      <c r="D749">
        <v>1925</v>
      </c>
      <c r="F749" t="s">
        <v>1642</v>
      </c>
      <c r="G749">
        <v>94</v>
      </c>
      <c r="H749" t="s">
        <v>1643</v>
      </c>
      <c r="I749" t="s">
        <v>1642</v>
      </c>
      <c r="J749">
        <v>94</v>
      </c>
      <c r="K749">
        <v>10239</v>
      </c>
      <c r="L749" t="s">
        <v>33</v>
      </c>
      <c r="M749" t="s">
        <v>41</v>
      </c>
      <c r="N749" t="s">
        <v>35</v>
      </c>
      <c r="O749" t="s">
        <v>35</v>
      </c>
      <c r="P749">
        <v>439</v>
      </c>
      <c r="Q749">
        <v>448</v>
      </c>
      <c r="R749" s="4">
        <f>(Table1[[#This Row],[ADM Counts]]-Table1[[#This Row],[ADM count (PEBT DB)]])/Table1[[#This Row],[ADM Counts]]</f>
        <v>-2.0501138952164009E-2</v>
      </c>
      <c r="S749">
        <v>438</v>
      </c>
      <c r="T749">
        <v>418</v>
      </c>
      <c r="U749" s="4">
        <f>(Table1[[#This Row],[2024 Highest Days Enrollment]]-Table1[[#This Row],[2023 Highest Days Enrollment]])/Table1[[#This Row],[2023 Highest Days Enrollment]]</f>
        <v>-4.5662100456621002E-2</v>
      </c>
      <c r="V749">
        <v>214</v>
      </c>
      <c r="W749">
        <v>289</v>
      </c>
      <c r="X749" s="4">
        <f>(Table1[[#This Row],[2024 F &amp; R]]-Table1[[#This Row],[2023 F &amp; R]])/Table1[[#This Row],[2023 F &amp; R]]</f>
        <v>0.35046728971962615</v>
      </c>
      <c r="Y749">
        <v>238</v>
      </c>
      <c r="Z749" t="s">
        <v>65</v>
      </c>
      <c r="AA749" t="s">
        <v>37</v>
      </c>
      <c r="AB749" t="s">
        <v>35</v>
      </c>
      <c r="AD749"/>
    </row>
    <row r="750" spans="1:30" x14ac:dyDescent="0.35">
      <c r="A750">
        <v>1513001</v>
      </c>
      <c r="B750" t="s">
        <v>271</v>
      </c>
      <c r="C750">
        <v>2048</v>
      </c>
      <c r="D750">
        <v>2048</v>
      </c>
      <c r="F750" t="s">
        <v>1644</v>
      </c>
      <c r="G750">
        <v>413</v>
      </c>
      <c r="H750" t="s">
        <v>1046</v>
      </c>
      <c r="I750" t="s">
        <v>1644</v>
      </c>
      <c r="J750">
        <v>413</v>
      </c>
      <c r="K750">
        <v>10504</v>
      </c>
      <c r="L750" t="s">
        <v>33</v>
      </c>
      <c r="M750" t="s">
        <v>41</v>
      </c>
      <c r="N750" t="s">
        <v>46</v>
      </c>
      <c r="O750" t="s">
        <v>46</v>
      </c>
      <c r="P750">
        <v>439</v>
      </c>
      <c r="Q750">
        <v>439</v>
      </c>
      <c r="R750" s="4">
        <f>(Table1[[#This Row],[ADM Counts]]-Table1[[#This Row],[ADM count (PEBT DB)]])/Table1[[#This Row],[ADM Counts]]</f>
        <v>0</v>
      </c>
      <c r="S750">
        <v>474</v>
      </c>
      <c r="T750">
        <v>386</v>
      </c>
      <c r="U750" s="4">
        <f>(Table1[[#This Row],[2024 Highest Days Enrollment]]-Table1[[#This Row],[2023 Highest Days Enrollment]])/Table1[[#This Row],[2023 Highest Days Enrollment]]</f>
        <v>-0.18565400843881857</v>
      </c>
      <c r="V750">
        <v>308.19499999999999</v>
      </c>
      <c r="W750">
        <v>335.048</v>
      </c>
      <c r="X750" s="4">
        <f>(Table1[[#This Row],[2024 F &amp; R]]-Table1[[#This Row],[2023 F &amp; R]])/Table1[[#This Row],[2023 F &amp; R]]</f>
        <v>8.7129901523386191E-2</v>
      </c>
      <c r="Y750">
        <v>439</v>
      </c>
      <c r="Z750" t="s">
        <v>65</v>
      </c>
      <c r="AA750" t="s">
        <v>47</v>
      </c>
      <c r="AB750" t="s">
        <v>35</v>
      </c>
      <c r="AD750"/>
    </row>
    <row r="751" spans="1:30" x14ac:dyDescent="0.35">
      <c r="A751">
        <v>3406001</v>
      </c>
      <c r="B751" t="s">
        <v>524</v>
      </c>
      <c r="C751">
        <v>2241</v>
      </c>
      <c r="D751">
        <v>2241</v>
      </c>
      <c r="F751" t="s">
        <v>1645</v>
      </c>
      <c r="G751">
        <v>1132</v>
      </c>
      <c r="H751" t="s">
        <v>1646</v>
      </c>
      <c r="I751" t="s">
        <v>1645</v>
      </c>
      <c r="J751">
        <v>1132</v>
      </c>
      <c r="K751">
        <v>11237</v>
      </c>
      <c r="L751" t="s">
        <v>33</v>
      </c>
      <c r="M751" t="s">
        <v>41</v>
      </c>
      <c r="N751" t="s">
        <v>35</v>
      </c>
      <c r="O751" t="s">
        <v>46</v>
      </c>
      <c r="P751">
        <v>439</v>
      </c>
      <c r="Q751">
        <v>437</v>
      </c>
      <c r="R751" s="4">
        <f>(Table1[[#This Row],[ADM Counts]]-Table1[[#This Row],[ADM count (PEBT DB)]])/Table1[[#This Row],[ADM Counts]]</f>
        <v>4.5558086560364463E-3</v>
      </c>
      <c r="S751">
        <v>432</v>
      </c>
      <c r="T751">
        <v>407</v>
      </c>
      <c r="U751" s="4">
        <f>(Table1[[#This Row],[2024 Highest Days Enrollment]]-Table1[[#This Row],[2023 Highest Days Enrollment]])/Table1[[#This Row],[2023 Highest Days Enrollment]]</f>
        <v>-5.7870370370370371E-2</v>
      </c>
      <c r="V751">
        <v>136</v>
      </c>
      <c r="W751">
        <v>329.62900000000002</v>
      </c>
      <c r="X751" s="4">
        <f>(Table1[[#This Row],[2024 F &amp; R]]-Table1[[#This Row],[2023 F &amp; R]])/Table1[[#This Row],[2023 F &amp; R]]</f>
        <v>1.4237426470588237</v>
      </c>
      <c r="Y751">
        <v>150</v>
      </c>
      <c r="Z751" t="s">
        <v>69</v>
      </c>
      <c r="AA751" t="s">
        <v>37</v>
      </c>
      <c r="AB751" t="s">
        <v>35</v>
      </c>
      <c r="AD751"/>
    </row>
    <row r="752" spans="1:30" x14ac:dyDescent="0.35">
      <c r="A752">
        <v>1610001</v>
      </c>
      <c r="B752" t="s">
        <v>117</v>
      </c>
      <c r="C752">
        <v>2053</v>
      </c>
      <c r="D752">
        <v>2053</v>
      </c>
      <c r="F752" t="s">
        <v>1647</v>
      </c>
      <c r="G752">
        <v>1773</v>
      </c>
      <c r="H752" t="s">
        <v>1648</v>
      </c>
      <c r="I752" t="s">
        <v>1647</v>
      </c>
      <c r="J752">
        <v>1773</v>
      </c>
      <c r="K752">
        <v>10525</v>
      </c>
      <c r="L752" t="s">
        <v>33</v>
      </c>
      <c r="M752" t="s">
        <v>41</v>
      </c>
      <c r="N752" t="s">
        <v>46</v>
      </c>
      <c r="O752" t="s">
        <v>46</v>
      </c>
      <c r="P752">
        <v>439</v>
      </c>
      <c r="Q752">
        <v>473</v>
      </c>
      <c r="R752" s="4">
        <f>(Table1[[#This Row],[ADM Counts]]-Table1[[#This Row],[ADM count (PEBT DB)]])/Table1[[#This Row],[ADM Counts]]</f>
        <v>-7.7448747152619596E-2</v>
      </c>
      <c r="S752">
        <v>477</v>
      </c>
      <c r="T752">
        <v>505</v>
      </c>
      <c r="U752" s="4">
        <f>(Table1[[#This Row],[2024 Highest Days Enrollment]]-Table1[[#This Row],[2023 Highest Days Enrollment]])/Table1[[#This Row],[2023 Highest Days Enrollment]]</f>
        <v>5.8700209643605873E-2</v>
      </c>
      <c r="V752">
        <v>446.94900000000001</v>
      </c>
      <c r="W752">
        <v>473.185</v>
      </c>
      <c r="X752" s="4">
        <f>(Table1[[#This Row],[2024 F &amp; R]]-Table1[[#This Row],[2023 F &amp; R]])/Table1[[#This Row],[2023 F &amp; R]]</f>
        <v>5.8700209643605845E-2</v>
      </c>
      <c r="Y752">
        <v>473</v>
      </c>
      <c r="Z752" t="s">
        <v>36</v>
      </c>
      <c r="AA752" t="s">
        <v>47</v>
      </c>
      <c r="AB752" t="s">
        <v>35</v>
      </c>
      <c r="AD752"/>
    </row>
    <row r="753" spans="1:30" x14ac:dyDescent="0.35">
      <c r="A753">
        <v>312001</v>
      </c>
      <c r="B753" t="s">
        <v>72</v>
      </c>
      <c r="C753">
        <v>1923</v>
      </c>
      <c r="D753">
        <v>1923</v>
      </c>
      <c r="F753" t="s">
        <v>1649</v>
      </c>
      <c r="G753">
        <v>55</v>
      </c>
      <c r="H753" t="s">
        <v>1650</v>
      </c>
      <c r="I753" t="s">
        <v>1649</v>
      </c>
      <c r="J753">
        <v>55</v>
      </c>
      <c r="K753">
        <v>10227</v>
      </c>
      <c r="L753" t="s">
        <v>33</v>
      </c>
      <c r="M753" t="s">
        <v>41</v>
      </c>
      <c r="N753" t="s">
        <v>35</v>
      </c>
      <c r="O753" t="s">
        <v>35</v>
      </c>
      <c r="P753">
        <v>441</v>
      </c>
      <c r="Q753">
        <v>442</v>
      </c>
      <c r="R753" s="4">
        <f>(Table1[[#This Row],[ADM Counts]]-Table1[[#This Row],[ADM count (PEBT DB)]])/Table1[[#This Row],[ADM Counts]]</f>
        <v>-2.2675736961451248E-3</v>
      </c>
      <c r="S753">
        <v>425</v>
      </c>
      <c r="T753">
        <v>445</v>
      </c>
      <c r="U753" s="4">
        <f>(Table1[[#This Row],[2024 Highest Days Enrollment]]-Table1[[#This Row],[2023 Highest Days Enrollment]])/Table1[[#This Row],[2023 Highest Days Enrollment]]</f>
        <v>4.7058823529411764E-2</v>
      </c>
      <c r="V753">
        <v>37</v>
      </c>
      <c r="W753">
        <v>60</v>
      </c>
      <c r="X753" s="4">
        <f>(Table1[[#This Row],[2024 F &amp; R]]-Table1[[#This Row],[2023 F &amp; R]])/Table1[[#This Row],[2023 F &amp; R]]</f>
        <v>0.6216216216216216</v>
      </c>
      <c r="Y753">
        <v>40</v>
      </c>
      <c r="Z753" t="s">
        <v>65</v>
      </c>
      <c r="AA753" t="s">
        <v>37</v>
      </c>
      <c r="AB753" t="s">
        <v>35</v>
      </c>
      <c r="AD753"/>
    </row>
    <row r="754" spans="1:30" x14ac:dyDescent="0.35">
      <c r="A754">
        <v>2419006</v>
      </c>
      <c r="B754" t="s">
        <v>294</v>
      </c>
      <c r="C754">
        <v>2138</v>
      </c>
      <c r="D754">
        <v>2138</v>
      </c>
      <c r="F754" t="s">
        <v>1651</v>
      </c>
      <c r="G754">
        <v>715</v>
      </c>
      <c r="H754" t="s">
        <v>1651</v>
      </c>
      <c r="I754" t="s">
        <v>1651</v>
      </c>
      <c r="J754">
        <v>715</v>
      </c>
      <c r="K754">
        <v>15825</v>
      </c>
      <c r="L754" t="s">
        <v>33</v>
      </c>
      <c r="M754" t="s">
        <v>41</v>
      </c>
      <c r="N754" t="s">
        <v>35</v>
      </c>
      <c r="O754" t="s">
        <v>35</v>
      </c>
      <c r="P754">
        <v>442</v>
      </c>
      <c r="Q754">
        <v>444</v>
      </c>
      <c r="R754" s="4">
        <f>(Table1[[#This Row],[ADM Counts]]-Table1[[#This Row],[ADM count (PEBT DB)]])/Table1[[#This Row],[ADM Counts]]</f>
        <v>-4.5248868778280547E-3</v>
      </c>
      <c r="S754">
        <v>447</v>
      </c>
      <c r="T754">
        <v>448</v>
      </c>
      <c r="U754" s="4">
        <f>(Table1[[#This Row],[2024 Highest Days Enrollment]]-Table1[[#This Row],[2023 Highest Days Enrollment]])/Table1[[#This Row],[2023 Highest Days Enrollment]]</f>
        <v>2.2371364653243847E-3</v>
      </c>
      <c r="V754">
        <v>138</v>
      </c>
      <c r="W754">
        <v>213</v>
      </c>
      <c r="X754" s="4">
        <f>(Table1[[#This Row],[2024 F &amp; R]]-Table1[[#This Row],[2023 F &amp; R]])/Table1[[#This Row],[2023 F &amp; R]]</f>
        <v>0.54347826086956519</v>
      </c>
      <c r="Y754">
        <v>151</v>
      </c>
      <c r="Z754" t="s">
        <v>171</v>
      </c>
      <c r="AA754" t="s">
        <v>37</v>
      </c>
      <c r="AB754" t="s">
        <v>35</v>
      </c>
      <c r="AD754"/>
    </row>
    <row r="755" spans="1:30" x14ac:dyDescent="0.35">
      <c r="A755">
        <v>518001</v>
      </c>
      <c r="B755" t="s">
        <v>1336</v>
      </c>
      <c r="C755">
        <v>1946</v>
      </c>
      <c r="D755">
        <v>1946</v>
      </c>
      <c r="F755" t="s">
        <v>1652</v>
      </c>
      <c r="G755">
        <v>171</v>
      </c>
      <c r="H755" t="s">
        <v>1653</v>
      </c>
      <c r="I755" t="s">
        <v>1652</v>
      </c>
      <c r="J755">
        <v>171</v>
      </c>
      <c r="K755">
        <v>14196</v>
      </c>
      <c r="L755" t="s">
        <v>33</v>
      </c>
      <c r="M755" t="s">
        <v>41</v>
      </c>
      <c r="N755" t="s">
        <v>35</v>
      </c>
      <c r="O755" t="s">
        <v>46</v>
      </c>
      <c r="P755">
        <v>443</v>
      </c>
      <c r="Q755">
        <v>443</v>
      </c>
      <c r="R755" s="4">
        <f>(Table1[[#This Row],[ADM Counts]]-Table1[[#This Row],[ADM count (PEBT DB)]])/Table1[[#This Row],[ADM Counts]]</f>
        <v>0</v>
      </c>
      <c r="S755">
        <v>487</v>
      </c>
      <c r="T755">
        <v>474</v>
      </c>
      <c r="U755" s="4">
        <f>(Table1[[#This Row],[2024 Highest Days Enrollment]]-Table1[[#This Row],[2023 Highest Days Enrollment]])/Table1[[#This Row],[2023 Highest Days Enrollment]]</f>
        <v>-2.6694045174537988E-2</v>
      </c>
      <c r="V755">
        <v>279</v>
      </c>
      <c r="W755">
        <v>367.96600000000001</v>
      </c>
      <c r="X755" s="4">
        <f>(Table1[[#This Row],[2024 F &amp; R]]-Table1[[#This Row],[2023 F &amp; R]])/Table1[[#This Row],[2023 F &amp; R]]</f>
        <v>0.31887455197132619</v>
      </c>
      <c r="Y755">
        <v>231</v>
      </c>
      <c r="Z755" t="s">
        <v>153</v>
      </c>
      <c r="AA755" t="s">
        <v>37</v>
      </c>
      <c r="AB755" t="s">
        <v>35</v>
      </c>
      <c r="AD755"/>
    </row>
    <row r="756" spans="1:30" x14ac:dyDescent="0.35">
      <c r="A756">
        <v>902001</v>
      </c>
      <c r="B756" t="s">
        <v>217</v>
      </c>
      <c r="C756">
        <v>1976</v>
      </c>
      <c r="D756">
        <v>1976</v>
      </c>
      <c r="F756" t="s">
        <v>1654</v>
      </c>
      <c r="G756">
        <v>247</v>
      </c>
      <c r="H756" t="s">
        <v>1655</v>
      </c>
      <c r="I756" t="s">
        <v>1654</v>
      </c>
      <c r="J756">
        <v>247</v>
      </c>
      <c r="K756">
        <v>12318</v>
      </c>
      <c r="L756" t="s">
        <v>33</v>
      </c>
      <c r="M756" t="s">
        <v>41</v>
      </c>
      <c r="N756" t="s">
        <v>35</v>
      </c>
      <c r="O756" t="s">
        <v>46</v>
      </c>
      <c r="P756">
        <v>444</v>
      </c>
      <c r="Q756">
        <v>435</v>
      </c>
      <c r="R756" s="4">
        <f>(Table1[[#This Row],[ADM Counts]]-Table1[[#This Row],[ADM count (PEBT DB)]])/Table1[[#This Row],[ADM Counts]]</f>
        <v>2.0270270270270271E-2</v>
      </c>
      <c r="S756">
        <v>401</v>
      </c>
      <c r="T756">
        <v>426</v>
      </c>
      <c r="U756" s="4">
        <f>(Table1[[#This Row],[2024 Highest Days Enrollment]]-Table1[[#This Row],[2023 Highest Days Enrollment]])/Table1[[#This Row],[2023 Highest Days Enrollment]]</f>
        <v>6.2344139650872821E-2</v>
      </c>
      <c r="V756">
        <v>145</v>
      </c>
      <c r="W756">
        <v>291.47300000000001</v>
      </c>
      <c r="X756" s="4">
        <f>(Table1[[#This Row],[2024 F &amp; R]]-Table1[[#This Row],[2023 F &amp; R]])/Table1[[#This Row],[2023 F &amp; R]]</f>
        <v>1.0101586206896553</v>
      </c>
      <c r="Y756">
        <v>154</v>
      </c>
      <c r="Z756" t="s">
        <v>65</v>
      </c>
      <c r="AA756" t="s">
        <v>37</v>
      </c>
      <c r="AB756" t="s">
        <v>35</v>
      </c>
      <c r="AD756"/>
    </row>
    <row r="757" spans="1:30" x14ac:dyDescent="0.35">
      <c r="A757">
        <v>423001</v>
      </c>
      <c r="B757" t="s">
        <v>673</v>
      </c>
      <c r="C757">
        <v>1936</v>
      </c>
      <c r="D757">
        <v>1936</v>
      </c>
      <c r="F757" t="s">
        <v>1656</v>
      </c>
      <c r="G757">
        <v>156</v>
      </c>
      <c r="H757" t="s">
        <v>1656</v>
      </c>
      <c r="I757" t="s">
        <v>1656</v>
      </c>
      <c r="J757">
        <v>156</v>
      </c>
      <c r="K757">
        <v>10324</v>
      </c>
      <c r="L757" t="s">
        <v>33</v>
      </c>
      <c r="M757" t="s">
        <v>41</v>
      </c>
      <c r="N757" t="s">
        <v>35</v>
      </c>
      <c r="O757" t="s">
        <v>35</v>
      </c>
      <c r="P757">
        <v>445</v>
      </c>
      <c r="Q757">
        <v>449</v>
      </c>
      <c r="R757" s="4">
        <f>(Table1[[#This Row],[ADM Counts]]-Table1[[#This Row],[ADM count (PEBT DB)]])/Table1[[#This Row],[ADM Counts]]</f>
        <v>-8.988764044943821E-3</v>
      </c>
      <c r="S757">
        <v>455</v>
      </c>
      <c r="T757">
        <v>430</v>
      </c>
      <c r="U757" s="4">
        <f>(Table1[[#This Row],[2024 Highest Days Enrollment]]-Table1[[#This Row],[2023 Highest Days Enrollment]])/Table1[[#This Row],[2023 Highest Days Enrollment]]</f>
        <v>-5.4945054945054944E-2</v>
      </c>
      <c r="V757">
        <v>215</v>
      </c>
      <c r="W757">
        <v>187</v>
      </c>
      <c r="X757" s="4">
        <f>(Table1[[#This Row],[2024 F &amp; R]]-Table1[[#This Row],[2023 F &amp; R]])/Table1[[#This Row],[2023 F &amp; R]]</f>
        <v>-0.13023255813953488</v>
      </c>
      <c r="Y757">
        <v>237</v>
      </c>
      <c r="Z757" t="s">
        <v>189</v>
      </c>
      <c r="AA757" t="s">
        <v>37</v>
      </c>
      <c r="AB757" t="s">
        <v>35</v>
      </c>
      <c r="AD757"/>
    </row>
    <row r="758" spans="1:30" x14ac:dyDescent="0.35">
      <c r="A758">
        <v>1516001</v>
      </c>
      <c r="B758" t="s">
        <v>119</v>
      </c>
      <c r="C758">
        <v>2039</v>
      </c>
      <c r="D758">
        <v>2039</v>
      </c>
      <c r="F758" t="s">
        <v>1657</v>
      </c>
      <c r="G758">
        <v>373</v>
      </c>
      <c r="H758" t="s">
        <v>1658</v>
      </c>
      <c r="I758" t="s">
        <v>1657</v>
      </c>
      <c r="J758">
        <v>373</v>
      </c>
      <c r="K758">
        <v>10514</v>
      </c>
      <c r="L758" t="s">
        <v>33</v>
      </c>
      <c r="M758" t="s">
        <v>41</v>
      </c>
      <c r="N758" t="s">
        <v>46</v>
      </c>
      <c r="O758" t="s">
        <v>46</v>
      </c>
      <c r="P758">
        <v>445</v>
      </c>
      <c r="Q758">
        <v>473</v>
      </c>
      <c r="R758" s="4">
        <f>(Table1[[#This Row],[ADM Counts]]-Table1[[#This Row],[ADM count (PEBT DB)]])/Table1[[#This Row],[ADM Counts]]</f>
        <v>-6.2921348314606745E-2</v>
      </c>
      <c r="S758">
        <v>481</v>
      </c>
      <c r="T758">
        <v>454</v>
      </c>
      <c r="U758" s="4">
        <f>(Table1[[#This Row],[2024 Highest Days Enrollment]]-Table1[[#This Row],[2023 Highest Days Enrollment]])/Table1[[#This Row],[2023 Highest Days Enrollment]]</f>
        <v>-5.6133056133056136E-2</v>
      </c>
      <c r="V758">
        <v>373.11200000000002</v>
      </c>
      <c r="W758">
        <v>375.43900000000002</v>
      </c>
      <c r="X758" s="4">
        <f>(Table1[[#This Row],[2024 F &amp; R]]-Table1[[#This Row],[2023 F &amp; R]])/Table1[[#This Row],[2023 F &amp; R]]</f>
        <v>6.236733206115049E-3</v>
      </c>
      <c r="Y758">
        <v>473</v>
      </c>
      <c r="Z758" t="s">
        <v>171</v>
      </c>
      <c r="AA758" t="s">
        <v>47</v>
      </c>
      <c r="AB758" t="s">
        <v>35</v>
      </c>
      <c r="AD758"/>
    </row>
    <row r="759" spans="1:30" x14ac:dyDescent="0.35">
      <c r="A759">
        <v>2604001</v>
      </c>
      <c r="B759" t="s">
        <v>373</v>
      </c>
      <c r="C759">
        <v>2187</v>
      </c>
      <c r="D759">
        <v>2187</v>
      </c>
      <c r="F759" t="s">
        <v>1659</v>
      </c>
      <c r="G759">
        <v>977</v>
      </c>
      <c r="H759" t="s">
        <v>1660</v>
      </c>
      <c r="I759" t="s">
        <v>1659</v>
      </c>
      <c r="J759">
        <v>977</v>
      </c>
      <c r="K759">
        <v>10944</v>
      </c>
      <c r="L759" t="s">
        <v>33</v>
      </c>
      <c r="M759" t="s">
        <v>41</v>
      </c>
      <c r="N759" t="s">
        <v>46</v>
      </c>
      <c r="O759" t="s">
        <v>46</v>
      </c>
      <c r="P759">
        <v>445</v>
      </c>
      <c r="Q759">
        <v>451</v>
      </c>
      <c r="R759" s="4">
        <f>(Table1[[#This Row],[ADM Counts]]-Table1[[#This Row],[ADM count (PEBT DB)]])/Table1[[#This Row],[ADM Counts]]</f>
        <v>-1.3483146067415731E-2</v>
      </c>
      <c r="S759">
        <v>495</v>
      </c>
      <c r="T759">
        <v>532</v>
      </c>
      <c r="U759" s="4">
        <f>(Table1[[#This Row],[2024 Highest Days Enrollment]]-Table1[[#This Row],[2023 Highest Days Enrollment]])/Table1[[#This Row],[2023 Highest Days Enrollment]]</f>
        <v>7.4747474747474743E-2</v>
      </c>
      <c r="V759">
        <v>375.80399999999997</v>
      </c>
      <c r="W759">
        <v>403.89400000000001</v>
      </c>
      <c r="X759" s="4">
        <f>(Table1[[#This Row],[2024 F &amp; R]]-Table1[[#This Row],[2023 F &amp; R]])/Table1[[#This Row],[2023 F &amp; R]]</f>
        <v>7.4746410362848806E-2</v>
      </c>
      <c r="Y759">
        <v>451</v>
      </c>
      <c r="Z759" t="s">
        <v>65</v>
      </c>
      <c r="AA759" t="s">
        <v>47</v>
      </c>
      <c r="AB759" t="s">
        <v>35</v>
      </c>
      <c r="AD759"/>
    </row>
    <row r="760" spans="1:30" x14ac:dyDescent="0.35">
      <c r="A760">
        <v>315002</v>
      </c>
      <c r="B760" t="s">
        <v>182</v>
      </c>
      <c r="C760">
        <v>1928</v>
      </c>
      <c r="D760">
        <v>1928</v>
      </c>
      <c r="F760" t="s">
        <v>1661</v>
      </c>
      <c r="G760">
        <v>109</v>
      </c>
      <c r="H760" t="s">
        <v>1662</v>
      </c>
      <c r="I760" t="s">
        <v>1661</v>
      </c>
      <c r="J760">
        <v>109</v>
      </c>
      <c r="K760">
        <v>10280</v>
      </c>
      <c r="L760" t="s">
        <v>33</v>
      </c>
      <c r="M760" t="s">
        <v>41</v>
      </c>
      <c r="N760" t="s">
        <v>35</v>
      </c>
      <c r="O760" t="s">
        <v>46</v>
      </c>
      <c r="P760">
        <v>446</v>
      </c>
      <c r="Q760">
        <v>446</v>
      </c>
      <c r="R760" s="4">
        <f>(Table1[[#This Row],[ADM Counts]]-Table1[[#This Row],[ADM count (PEBT DB)]])/Table1[[#This Row],[ADM Counts]]</f>
        <v>0</v>
      </c>
      <c r="S760">
        <v>443</v>
      </c>
      <c r="T760">
        <v>421</v>
      </c>
      <c r="U760" s="4">
        <f>(Table1[[#This Row],[2024 Highest Days Enrollment]]-Table1[[#This Row],[2023 Highest Days Enrollment]])/Table1[[#This Row],[2023 Highest Days Enrollment]]</f>
        <v>-4.9661399548532728E-2</v>
      </c>
      <c r="V760">
        <v>157</v>
      </c>
      <c r="W760">
        <v>270.19799999999998</v>
      </c>
      <c r="X760" s="4">
        <f>(Table1[[#This Row],[2024 F &amp; R]]-Table1[[#This Row],[2023 F &amp; R]])/Table1[[#This Row],[2023 F &amp; R]]</f>
        <v>0.72100636942675145</v>
      </c>
      <c r="Y760">
        <v>156</v>
      </c>
      <c r="Z760" t="s">
        <v>65</v>
      </c>
      <c r="AA760" t="s">
        <v>37</v>
      </c>
      <c r="AB760" t="s">
        <v>35</v>
      </c>
      <c r="AD760"/>
    </row>
    <row r="761" spans="1:30" x14ac:dyDescent="0.35">
      <c r="A761">
        <v>3008005</v>
      </c>
      <c r="B761" t="s">
        <v>1141</v>
      </c>
      <c r="C761">
        <v>2206</v>
      </c>
      <c r="D761">
        <v>2206</v>
      </c>
      <c r="F761" t="s">
        <v>1663</v>
      </c>
      <c r="G761">
        <v>1037</v>
      </c>
      <c r="H761" t="s">
        <v>1664</v>
      </c>
      <c r="I761" t="s">
        <v>1663</v>
      </c>
      <c r="J761">
        <v>1037</v>
      </c>
      <c r="K761">
        <v>11126</v>
      </c>
      <c r="L761" t="s">
        <v>33</v>
      </c>
      <c r="M761" t="s">
        <v>41</v>
      </c>
      <c r="N761" t="s">
        <v>46</v>
      </c>
      <c r="O761" t="s">
        <v>46</v>
      </c>
      <c r="P761">
        <v>446</v>
      </c>
      <c r="Q761">
        <v>449</v>
      </c>
      <c r="R761" s="4">
        <f>(Table1[[#This Row],[ADM Counts]]-Table1[[#This Row],[ADM count (PEBT DB)]])/Table1[[#This Row],[ADM Counts]]</f>
        <v>-6.7264573991031393E-3</v>
      </c>
      <c r="S761">
        <v>428</v>
      </c>
      <c r="T761">
        <v>442</v>
      </c>
      <c r="U761" s="4">
        <f>(Table1[[#This Row],[2024 Highest Days Enrollment]]-Table1[[#This Row],[2023 Highest Days Enrollment]])/Table1[[#This Row],[2023 Highest Days Enrollment]]</f>
        <v>3.2710280373831772E-2</v>
      </c>
      <c r="V761">
        <v>287.40199999999999</v>
      </c>
      <c r="W761">
        <v>287.01900000000001</v>
      </c>
      <c r="X761" s="4">
        <f>(Table1[[#This Row],[2024 F &amp; R]]-Table1[[#This Row],[2023 F &amp; R]])/Table1[[#This Row],[2023 F &amp; R]]</f>
        <v>-1.3326281654267589E-3</v>
      </c>
      <c r="Y761">
        <v>449</v>
      </c>
      <c r="Z761" t="s">
        <v>65</v>
      </c>
      <c r="AA761" t="s">
        <v>47</v>
      </c>
      <c r="AB761" t="s">
        <v>35</v>
      </c>
      <c r="AD761"/>
    </row>
    <row r="762" spans="1:30" x14ac:dyDescent="0.35">
      <c r="A762">
        <v>2005005</v>
      </c>
      <c r="B762" t="s">
        <v>125</v>
      </c>
      <c r="C762">
        <v>2082</v>
      </c>
      <c r="D762">
        <v>2082</v>
      </c>
      <c r="F762" t="s">
        <v>1665</v>
      </c>
      <c r="G762">
        <v>534</v>
      </c>
      <c r="H762" t="s">
        <v>1666</v>
      </c>
      <c r="I762" t="s">
        <v>1665</v>
      </c>
      <c r="J762">
        <v>534</v>
      </c>
      <c r="K762">
        <v>10638</v>
      </c>
      <c r="L762" t="s">
        <v>33</v>
      </c>
      <c r="M762" t="s">
        <v>41</v>
      </c>
      <c r="N762" t="s">
        <v>46</v>
      </c>
      <c r="O762" t="s">
        <v>46</v>
      </c>
      <c r="P762">
        <v>447</v>
      </c>
      <c r="Q762">
        <v>495</v>
      </c>
      <c r="R762" s="4">
        <f>(Table1[[#This Row],[ADM Counts]]-Table1[[#This Row],[ADM count (PEBT DB)]])/Table1[[#This Row],[ADM Counts]]</f>
        <v>-0.10738255033557047</v>
      </c>
      <c r="S762">
        <v>457</v>
      </c>
      <c r="T762">
        <v>457</v>
      </c>
      <c r="U762" s="4">
        <f>(Table1[[#This Row],[2024 Highest Days Enrollment]]-Table1[[#This Row],[2023 Highest Days Enrollment]])/Table1[[#This Row],[2023 Highest Days Enrollment]]</f>
        <v>0</v>
      </c>
      <c r="V762">
        <v>295.63299999999998</v>
      </c>
      <c r="W762">
        <v>296.50200000000001</v>
      </c>
      <c r="X762" s="4">
        <f>(Table1[[#This Row],[2024 F &amp; R]]-Table1[[#This Row],[2023 F &amp; R]])/Table1[[#This Row],[2023 F &amp; R]]</f>
        <v>2.9394553382065883E-3</v>
      </c>
      <c r="Y762">
        <v>495</v>
      </c>
      <c r="Z762" t="s">
        <v>65</v>
      </c>
      <c r="AA762" t="s">
        <v>47</v>
      </c>
      <c r="AB762" t="s">
        <v>35</v>
      </c>
      <c r="AD762"/>
    </row>
    <row r="763" spans="1:30" x14ac:dyDescent="0.35">
      <c r="A763">
        <v>3013001</v>
      </c>
      <c r="B763" t="s">
        <v>610</v>
      </c>
      <c r="C763">
        <v>2205</v>
      </c>
      <c r="D763">
        <v>2205</v>
      </c>
      <c r="F763" t="s">
        <v>1667</v>
      </c>
      <c r="G763">
        <v>1064</v>
      </c>
      <c r="H763" t="s">
        <v>1668</v>
      </c>
      <c r="I763" t="s">
        <v>1667</v>
      </c>
      <c r="J763">
        <v>1064</v>
      </c>
      <c r="K763">
        <v>11128</v>
      </c>
      <c r="L763" t="s">
        <v>33</v>
      </c>
      <c r="M763" t="s">
        <v>41</v>
      </c>
      <c r="N763" t="s">
        <v>46</v>
      </c>
      <c r="O763" t="s">
        <v>46</v>
      </c>
      <c r="P763">
        <v>447</v>
      </c>
      <c r="Q763">
        <v>491</v>
      </c>
      <c r="R763" s="4">
        <f>(Table1[[#This Row],[ADM Counts]]-Table1[[#This Row],[ADM count (PEBT DB)]])/Table1[[#This Row],[ADM Counts]]</f>
        <v>-9.8434004474272932E-2</v>
      </c>
      <c r="S763">
        <v>522</v>
      </c>
      <c r="T763">
        <v>473</v>
      </c>
      <c r="U763" s="4">
        <f>(Table1[[#This Row],[2024 Highest Days Enrollment]]-Table1[[#This Row],[2023 Highest Days Enrollment]])/Table1[[#This Row],[2023 Highest Days Enrollment]]</f>
        <v>-9.3869731800766285E-2</v>
      </c>
      <c r="V763">
        <v>373.23</v>
      </c>
      <c r="W763">
        <v>338.19499999999999</v>
      </c>
      <c r="X763" s="4">
        <f>(Table1[[#This Row],[2024 F &amp; R]]-Table1[[#This Row],[2023 F &amp; R]])/Table1[[#This Row],[2023 F &amp; R]]</f>
        <v>-9.386973180076634E-2</v>
      </c>
      <c r="Y763">
        <v>491</v>
      </c>
      <c r="Z763" t="s">
        <v>61</v>
      </c>
      <c r="AA763" t="s">
        <v>47</v>
      </c>
      <c r="AB763" t="s">
        <v>35</v>
      </c>
      <c r="AD763"/>
    </row>
    <row r="764" spans="1:30" x14ac:dyDescent="0.35">
      <c r="A764">
        <v>902001</v>
      </c>
      <c r="B764" t="s">
        <v>217</v>
      </c>
      <c r="C764">
        <v>1976</v>
      </c>
      <c r="D764">
        <v>1976</v>
      </c>
      <c r="F764" t="s">
        <v>1669</v>
      </c>
      <c r="G764">
        <v>5293</v>
      </c>
      <c r="H764" t="s">
        <v>1670</v>
      </c>
      <c r="I764" t="s">
        <v>1669</v>
      </c>
      <c r="J764">
        <v>5293</v>
      </c>
      <c r="K764">
        <v>15661</v>
      </c>
      <c r="L764" t="s">
        <v>33</v>
      </c>
      <c r="M764" t="s">
        <v>41</v>
      </c>
      <c r="N764" t="s">
        <v>35</v>
      </c>
      <c r="O764" t="s">
        <v>35</v>
      </c>
      <c r="P764">
        <v>447</v>
      </c>
      <c r="Q764">
        <v>440</v>
      </c>
      <c r="R764" s="4">
        <f>(Table1[[#This Row],[ADM Counts]]-Table1[[#This Row],[ADM count (PEBT DB)]])/Table1[[#This Row],[ADM Counts]]</f>
        <v>1.5659955257270694E-2</v>
      </c>
      <c r="S764">
        <v>426</v>
      </c>
      <c r="T764">
        <v>426</v>
      </c>
      <c r="U764" s="4">
        <f>(Table1[[#This Row],[2024 Highest Days Enrollment]]-Table1[[#This Row],[2023 Highest Days Enrollment]])/Table1[[#This Row],[2023 Highest Days Enrollment]]</f>
        <v>0</v>
      </c>
      <c r="V764">
        <v>102</v>
      </c>
      <c r="W764">
        <v>160</v>
      </c>
      <c r="X764" s="4">
        <f>(Table1[[#This Row],[2024 F &amp; R]]-Table1[[#This Row],[2023 F &amp; R]])/Table1[[#This Row],[2023 F &amp; R]]</f>
        <v>0.56862745098039214</v>
      </c>
      <c r="Y764">
        <v>102</v>
      </c>
      <c r="Z764" t="s">
        <v>65</v>
      </c>
      <c r="AA764" t="s">
        <v>37</v>
      </c>
      <c r="AB764" t="s">
        <v>35</v>
      </c>
      <c r="AD764"/>
    </row>
    <row r="765" spans="1:30" x14ac:dyDescent="0.35">
      <c r="A765">
        <v>3112001</v>
      </c>
      <c r="B765" t="s">
        <v>736</v>
      </c>
      <c r="C765">
        <v>2212</v>
      </c>
      <c r="D765">
        <v>2212</v>
      </c>
      <c r="F765" t="s">
        <v>1671</v>
      </c>
      <c r="G765">
        <v>1072</v>
      </c>
      <c r="H765" t="s">
        <v>1672</v>
      </c>
      <c r="I765" t="s">
        <v>1671</v>
      </c>
      <c r="J765">
        <v>1072</v>
      </c>
      <c r="K765">
        <v>11158</v>
      </c>
      <c r="L765" t="s">
        <v>33</v>
      </c>
      <c r="M765" t="s">
        <v>41</v>
      </c>
      <c r="N765" t="s">
        <v>46</v>
      </c>
      <c r="O765" t="s">
        <v>46</v>
      </c>
      <c r="P765">
        <v>448</v>
      </c>
      <c r="Q765">
        <v>451</v>
      </c>
      <c r="R765" s="4">
        <f>(Table1[[#This Row],[ADM Counts]]-Table1[[#This Row],[ADM count (PEBT DB)]])/Table1[[#This Row],[ADM Counts]]</f>
        <v>-6.6964285714285711E-3</v>
      </c>
      <c r="S765">
        <v>454</v>
      </c>
      <c r="T765">
        <v>415</v>
      </c>
      <c r="U765" s="4">
        <f>(Table1[[#This Row],[2024 Highest Days Enrollment]]-Table1[[#This Row],[2023 Highest Days Enrollment]])/Table1[[#This Row],[2023 Highest Days Enrollment]]</f>
        <v>-8.590308370044053E-2</v>
      </c>
      <c r="V765">
        <v>307.32499999999999</v>
      </c>
      <c r="W765">
        <v>291.79700000000003</v>
      </c>
      <c r="X765" s="4">
        <f>(Table1[[#This Row],[2024 F &amp; R]]-Table1[[#This Row],[2023 F &amp; R]])/Table1[[#This Row],[2023 F &amp; R]]</f>
        <v>-5.0526315789473565E-2</v>
      </c>
      <c r="Y765">
        <v>451</v>
      </c>
      <c r="Z765" t="s">
        <v>171</v>
      </c>
      <c r="AA765" t="s">
        <v>47</v>
      </c>
      <c r="AB765" t="s">
        <v>35</v>
      </c>
      <c r="AD765"/>
    </row>
    <row r="766" spans="1:30" x14ac:dyDescent="0.35">
      <c r="A766">
        <v>2603006</v>
      </c>
      <c r="B766" t="s">
        <v>983</v>
      </c>
      <c r="C766">
        <v>2185</v>
      </c>
      <c r="D766">
        <v>1923</v>
      </c>
      <c r="F766" t="s">
        <v>1673</v>
      </c>
      <c r="G766">
        <v>5721</v>
      </c>
      <c r="H766" t="s">
        <v>1673</v>
      </c>
      <c r="I766" t="s">
        <v>1673</v>
      </c>
      <c r="J766">
        <v>5721</v>
      </c>
      <c r="K766">
        <v>16822</v>
      </c>
      <c r="L766" t="s">
        <v>33</v>
      </c>
      <c r="M766" t="s">
        <v>41</v>
      </c>
      <c r="N766" t="s">
        <v>46</v>
      </c>
      <c r="O766" t="s">
        <v>46</v>
      </c>
      <c r="P766">
        <v>448</v>
      </c>
      <c r="Q766">
        <v>457</v>
      </c>
      <c r="R766" s="4">
        <f>(Table1[[#This Row],[ADM Counts]]-Table1[[#This Row],[ADM count (PEBT DB)]])/Table1[[#This Row],[ADM Counts]]</f>
        <v>-2.0089285714285716E-2</v>
      </c>
      <c r="S766">
        <v>449</v>
      </c>
      <c r="T766">
        <v>455</v>
      </c>
      <c r="U766" s="4">
        <f>(Table1[[#This Row],[2024 Highest Days Enrollment]]-Table1[[#This Row],[2023 Highest Days Enrollment]])/Table1[[#This Row],[2023 Highest Days Enrollment]]</f>
        <v>1.3363028953229399E-2</v>
      </c>
      <c r="V766">
        <v>313.80599999999998</v>
      </c>
      <c r="W766">
        <v>319.31900000000002</v>
      </c>
      <c r="X766" s="4">
        <f>(Table1[[#This Row],[2024 F &amp; R]]-Table1[[#This Row],[2023 F &amp; R]])/Table1[[#This Row],[2023 F &amp; R]]</f>
        <v>1.7568179066047285E-2</v>
      </c>
      <c r="Y766">
        <v>457</v>
      </c>
      <c r="Z766" t="s">
        <v>171</v>
      </c>
      <c r="AA766" t="s">
        <v>47</v>
      </c>
      <c r="AB766" t="s">
        <v>35</v>
      </c>
      <c r="AD766"/>
    </row>
    <row r="767" spans="1:30" x14ac:dyDescent="0.35">
      <c r="A767">
        <v>1513001</v>
      </c>
      <c r="B767" t="s">
        <v>271</v>
      </c>
      <c r="C767">
        <v>2048</v>
      </c>
      <c r="D767">
        <v>2048</v>
      </c>
      <c r="F767" t="s">
        <v>1674</v>
      </c>
      <c r="G767">
        <v>416</v>
      </c>
      <c r="H767" t="s">
        <v>1236</v>
      </c>
      <c r="I767" t="s">
        <v>1674</v>
      </c>
      <c r="J767">
        <v>416</v>
      </c>
      <c r="K767">
        <v>10505</v>
      </c>
      <c r="L767" t="s">
        <v>33</v>
      </c>
      <c r="M767" t="s">
        <v>41</v>
      </c>
      <c r="N767" t="s">
        <v>46</v>
      </c>
      <c r="O767" t="s">
        <v>46</v>
      </c>
      <c r="P767">
        <v>449</v>
      </c>
      <c r="Q767">
        <v>450</v>
      </c>
      <c r="R767" s="4">
        <f>(Table1[[#This Row],[ADM Counts]]-Table1[[#This Row],[ADM count (PEBT DB)]])/Table1[[#This Row],[ADM Counts]]</f>
        <v>-2.2271714922048997E-3</v>
      </c>
      <c r="S767">
        <v>498</v>
      </c>
      <c r="T767">
        <v>415</v>
      </c>
      <c r="U767" s="4">
        <f>(Table1[[#This Row],[2024 Highest Days Enrollment]]-Table1[[#This Row],[2023 Highest Days Enrollment]])/Table1[[#This Row],[2023 Highest Days Enrollment]]</f>
        <v>-0.16666666666666666</v>
      </c>
      <c r="V767">
        <v>323.8</v>
      </c>
      <c r="W767">
        <v>360.22</v>
      </c>
      <c r="X767" s="4">
        <f>(Table1[[#This Row],[2024 F &amp; R]]-Table1[[#This Row],[2023 F &amp; R]])/Table1[[#This Row],[2023 F &amp; R]]</f>
        <v>0.11247683755404575</v>
      </c>
      <c r="Y767">
        <v>450</v>
      </c>
      <c r="Z767" t="s">
        <v>65</v>
      </c>
      <c r="AA767" t="s">
        <v>47</v>
      </c>
      <c r="AB767" t="s">
        <v>35</v>
      </c>
      <c r="AD767"/>
    </row>
    <row r="768" spans="1:30" x14ac:dyDescent="0.35">
      <c r="A768">
        <v>2616011</v>
      </c>
      <c r="B768" t="s">
        <v>357</v>
      </c>
      <c r="C768">
        <v>2180</v>
      </c>
      <c r="D768">
        <v>2180</v>
      </c>
      <c r="F768" t="s">
        <v>1675</v>
      </c>
      <c r="G768">
        <v>835</v>
      </c>
      <c r="H768" t="s">
        <v>1676</v>
      </c>
      <c r="I768" t="s">
        <v>1675</v>
      </c>
      <c r="J768">
        <v>835</v>
      </c>
      <c r="K768">
        <v>11011</v>
      </c>
      <c r="L768" t="s">
        <v>33</v>
      </c>
      <c r="M768" t="s">
        <v>41</v>
      </c>
      <c r="N768" t="s">
        <v>35</v>
      </c>
      <c r="O768" t="s">
        <v>35</v>
      </c>
      <c r="P768">
        <v>449</v>
      </c>
      <c r="Q768">
        <v>458</v>
      </c>
      <c r="R768" s="4">
        <f>(Table1[[#This Row],[ADM Counts]]-Table1[[#This Row],[ADM count (PEBT DB)]])/Table1[[#This Row],[ADM Counts]]</f>
        <v>-2.0044543429844099E-2</v>
      </c>
      <c r="S768">
        <v>457</v>
      </c>
      <c r="T768">
        <v>443</v>
      </c>
      <c r="U768" s="4">
        <f>(Table1[[#This Row],[2024 Highest Days Enrollment]]-Table1[[#This Row],[2023 Highest Days Enrollment]])/Table1[[#This Row],[2023 Highest Days Enrollment]]</f>
        <v>-3.0634573304157548E-2</v>
      </c>
      <c r="V768">
        <v>60</v>
      </c>
      <c r="W768">
        <v>86</v>
      </c>
      <c r="X768" s="4">
        <f>(Table1[[#This Row],[2024 F &amp; R]]-Table1[[#This Row],[2023 F &amp; R]])/Table1[[#This Row],[2023 F &amp; R]]</f>
        <v>0.43333333333333335</v>
      </c>
      <c r="Y768">
        <v>68</v>
      </c>
      <c r="Z768" t="s">
        <v>65</v>
      </c>
      <c r="AA768" t="s">
        <v>37</v>
      </c>
      <c r="AB768" t="s">
        <v>35</v>
      </c>
      <c r="AD768"/>
    </row>
    <row r="769" spans="1:30" x14ac:dyDescent="0.35">
      <c r="A769">
        <v>2618002</v>
      </c>
      <c r="B769" t="s">
        <v>437</v>
      </c>
      <c r="C769">
        <v>2182</v>
      </c>
      <c r="D769">
        <v>2182</v>
      </c>
      <c r="F769" t="s">
        <v>1677</v>
      </c>
      <c r="G769">
        <v>952</v>
      </c>
      <c r="H769" t="s">
        <v>1678</v>
      </c>
      <c r="I769" t="s">
        <v>1677</v>
      </c>
      <c r="J769">
        <v>952</v>
      </c>
      <c r="K769">
        <v>11085</v>
      </c>
      <c r="L769" t="s">
        <v>33</v>
      </c>
      <c r="M769" t="s">
        <v>41</v>
      </c>
      <c r="N769" t="s">
        <v>46</v>
      </c>
      <c r="O769" t="s">
        <v>46</v>
      </c>
      <c r="P769">
        <v>449</v>
      </c>
      <c r="Q769">
        <v>450</v>
      </c>
      <c r="R769" s="4">
        <f>(Table1[[#This Row],[ADM Counts]]-Table1[[#This Row],[ADM count (PEBT DB)]])/Table1[[#This Row],[ADM Counts]]</f>
        <v>-2.2271714922048997E-3</v>
      </c>
      <c r="S769">
        <v>454</v>
      </c>
      <c r="T769">
        <v>451</v>
      </c>
      <c r="U769" s="4">
        <f>(Table1[[#This Row],[2024 Highest Days Enrollment]]-Table1[[#This Row],[2023 Highest Days Enrollment]])/Table1[[#This Row],[2023 Highest Days Enrollment]]</f>
        <v>-6.6079295154185024E-3</v>
      </c>
      <c r="V769">
        <v>442.28699999999998</v>
      </c>
      <c r="W769">
        <v>451</v>
      </c>
      <c r="X769" s="4">
        <f>(Table1[[#This Row],[2024 F &amp; R]]-Table1[[#This Row],[2023 F &amp; R]])/Table1[[#This Row],[2023 F &amp; R]]</f>
        <v>1.9699878133429251E-2</v>
      </c>
      <c r="Y769">
        <v>450</v>
      </c>
      <c r="Z769" t="s">
        <v>65</v>
      </c>
      <c r="AA769" t="s">
        <v>47</v>
      </c>
      <c r="AB769" t="s">
        <v>35</v>
      </c>
      <c r="AD769"/>
    </row>
    <row r="770" spans="1:30" x14ac:dyDescent="0.35">
      <c r="A770">
        <v>312001</v>
      </c>
      <c r="B770" t="s">
        <v>72</v>
      </c>
      <c r="C770">
        <v>1923</v>
      </c>
      <c r="D770">
        <v>1923</v>
      </c>
      <c r="F770" t="s">
        <v>1679</v>
      </c>
      <c r="G770">
        <v>1288</v>
      </c>
      <c r="H770" t="s">
        <v>1680</v>
      </c>
      <c r="I770" t="s">
        <v>1679</v>
      </c>
      <c r="J770">
        <v>1288</v>
      </c>
      <c r="K770">
        <v>10228</v>
      </c>
      <c r="L770" t="s">
        <v>33</v>
      </c>
      <c r="M770" t="s">
        <v>41</v>
      </c>
      <c r="N770" t="s">
        <v>35</v>
      </c>
      <c r="O770" t="s">
        <v>35</v>
      </c>
      <c r="P770">
        <v>449</v>
      </c>
      <c r="Q770">
        <v>461</v>
      </c>
      <c r="R770" s="4">
        <f>(Table1[[#This Row],[ADM Counts]]-Table1[[#This Row],[ADM count (PEBT DB)]])/Table1[[#This Row],[ADM Counts]]</f>
        <v>-2.6726057906458798E-2</v>
      </c>
      <c r="S770">
        <v>460</v>
      </c>
      <c r="T770">
        <v>419</v>
      </c>
      <c r="U770" s="4">
        <f>(Table1[[#This Row],[2024 Highest Days Enrollment]]-Table1[[#This Row],[2023 Highest Days Enrollment]])/Table1[[#This Row],[2023 Highest Days Enrollment]]</f>
        <v>-8.9130434782608695E-2</v>
      </c>
      <c r="V770">
        <v>39</v>
      </c>
      <c r="W770">
        <v>69</v>
      </c>
      <c r="X770" s="4">
        <f>(Table1[[#This Row],[2024 F &amp; R]]-Table1[[#This Row],[2023 F &amp; R]])/Table1[[#This Row],[2023 F &amp; R]]</f>
        <v>0.76923076923076927</v>
      </c>
      <c r="Y770">
        <v>53</v>
      </c>
      <c r="Z770" t="s">
        <v>189</v>
      </c>
      <c r="AA770" t="s">
        <v>37</v>
      </c>
      <c r="AB770" t="s">
        <v>35</v>
      </c>
      <c r="AD770"/>
    </row>
    <row r="771" spans="1:30" x14ac:dyDescent="0.35">
      <c r="A771">
        <v>2414003</v>
      </c>
      <c r="B771" t="s">
        <v>466</v>
      </c>
      <c r="C771">
        <v>2143</v>
      </c>
      <c r="D771">
        <v>2143</v>
      </c>
      <c r="F771" t="s">
        <v>1681</v>
      </c>
      <c r="G771">
        <v>789</v>
      </c>
      <c r="H771" t="s">
        <v>1682</v>
      </c>
      <c r="I771" t="s">
        <v>1681</v>
      </c>
      <c r="J771">
        <v>789</v>
      </c>
      <c r="K771">
        <v>10830</v>
      </c>
      <c r="L771" t="s">
        <v>33</v>
      </c>
      <c r="M771" t="s">
        <v>41</v>
      </c>
      <c r="N771" t="s">
        <v>46</v>
      </c>
      <c r="O771" t="s">
        <v>46</v>
      </c>
      <c r="P771">
        <v>450</v>
      </c>
      <c r="Q771">
        <v>450</v>
      </c>
      <c r="R771" s="4">
        <f>(Table1[[#This Row],[ADM Counts]]-Table1[[#This Row],[ADM count (PEBT DB)]])/Table1[[#This Row],[ADM Counts]]</f>
        <v>0</v>
      </c>
      <c r="S771">
        <v>491</v>
      </c>
      <c r="T771">
        <v>485</v>
      </c>
      <c r="U771" s="4">
        <f>(Table1[[#This Row],[2024 Highest Days Enrollment]]-Table1[[#This Row],[2023 Highest Days Enrollment]])/Table1[[#This Row],[2023 Highest Days Enrollment]]</f>
        <v>-1.2219959266802444E-2</v>
      </c>
      <c r="V771">
        <v>320.13200000000001</v>
      </c>
      <c r="W771">
        <v>312.24299999999999</v>
      </c>
      <c r="X771" s="4">
        <f>(Table1[[#This Row],[2024 F &amp; R]]-Table1[[#This Row],[2023 F &amp; R]])/Table1[[#This Row],[2023 F &amp; R]]</f>
        <v>-2.4642959779091155E-2</v>
      </c>
      <c r="Y771">
        <v>450</v>
      </c>
      <c r="Z771" t="s">
        <v>1053</v>
      </c>
      <c r="AA771" t="s">
        <v>47</v>
      </c>
      <c r="AB771" t="s">
        <v>35</v>
      </c>
      <c r="AD771"/>
    </row>
    <row r="772" spans="1:30" x14ac:dyDescent="0.35">
      <c r="A772">
        <v>2607003</v>
      </c>
      <c r="B772" t="s">
        <v>380</v>
      </c>
      <c r="C772">
        <v>2183</v>
      </c>
      <c r="D772">
        <v>2183</v>
      </c>
      <c r="F772" t="s">
        <v>1683</v>
      </c>
      <c r="G772">
        <v>937</v>
      </c>
      <c r="H772" t="s">
        <v>1684</v>
      </c>
      <c r="I772" t="s">
        <v>1683</v>
      </c>
      <c r="J772">
        <v>937</v>
      </c>
      <c r="K772">
        <v>10959</v>
      </c>
      <c r="L772" t="s">
        <v>33</v>
      </c>
      <c r="M772" t="s">
        <v>41</v>
      </c>
      <c r="N772" t="s">
        <v>46</v>
      </c>
      <c r="O772" t="s">
        <v>46</v>
      </c>
      <c r="P772">
        <v>450</v>
      </c>
      <c r="Q772">
        <v>466</v>
      </c>
      <c r="R772" s="4">
        <f>(Table1[[#This Row],[ADM Counts]]-Table1[[#This Row],[ADM count (PEBT DB)]])/Table1[[#This Row],[ADM Counts]]</f>
        <v>-3.5555555555555556E-2</v>
      </c>
      <c r="S772">
        <v>456</v>
      </c>
      <c r="T772">
        <v>467</v>
      </c>
      <c r="U772" s="4">
        <f>(Table1[[#This Row],[2024 Highest Days Enrollment]]-Table1[[#This Row],[2023 Highest Days Enrollment]])/Table1[[#This Row],[2023 Highest Days Enrollment]]</f>
        <v>2.4122807017543858E-2</v>
      </c>
      <c r="V772">
        <v>341.072</v>
      </c>
      <c r="W772">
        <v>306.57400000000001</v>
      </c>
      <c r="X772" s="4">
        <f>(Table1[[#This Row],[2024 F &amp; R]]-Table1[[#This Row],[2023 F &amp; R]])/Table1[[#This Row],[2023 F &amp; R]]</f>
        <v>-0.10114579912745693</v>
      </c>
      <c r="Y772">
        <v>466</v>
      </c>
      <c r="Z772" t="s">
        <v>65</v>
      </c>
      <c r="AA772" t="s">
        <v>47</v>
      </c>
      <c r="AB772" t="s">
        <v>35</v>
      </c>
      <c r="AD772"/>
    </row>
    <row r="773" spans="1:30" x14ac:dyDescent="0.35">
      <c r="A773">
        <v>1503002</v>
      </c>
      <c r="B773" t="s">
        <v>147</v>
      </c>
      <c r="C773">
        <v>2042</v>
      </c>
      <c r="D773">
        <v>2042</v>
      </c>
      <c r="F773" t="s">
        <v>1685</v>
      </c>
      <c r="G773">
        <v>382</v>
      </c>
      <c r="H773" t="s">
        <v>1686</v>
      </c>
      <c r="I773" t="s">
        <v>1685</v>
      </c>
      <c r="J773">
        <v>382</v>
      </c>
      <c r="K773">
        <v>11626</v>
      </c>
      <c r="L773" t="s">
        <v>33</v>
      </c>
      <c r="M773" t="s">
        <v>41</v>
      </c>
      <c r="N773" t="s">
        <v>46</v>
      </c>
      <c r="O773" t="s">
        <v>46</v>
      </c>
      <c r="P773">
        <v>451</v>
      </c>
      <c r="Q773">
        <v>454</v>
      </c>
      <c r="R773" s="4">
        <f>(Table1[[#This Row],[ADM Counts]]-Table1[[#This Row],[ADM count (PEBT DB)]])/Table1[[#This Row],[ADM Counts]]</f>
        <v>-6.6518847006651885E-3</v>
      </c>
      <c r="S773">
        <v>424</v>
      </c>
      <c r="T773">
        <v>415</v>
      </c>
      <c r="U773" s="4">
        <f>(Table1[[#This Row],[2024 Highest Days Enrollment]]-Table1[[#This Row],[2023 Highest Days Enrollment]])/Table1[[#This Row],[2023 Highest Days Enrollment]]</f>
        <v>-2.1226415094339621E-2</v>
      </c>
      <c r="V773">
        <v>300.02699999999999</v>
      </c>
      <c r="W773">
        <v>340.07799999999997</v>
      </c>
      <c r="X773" s="4">
        <f>(Table1[[#This Row],[2024 F &amp; R]]-Table1[[#This Row],[2023 F &amp; R]])/Table1[[#This Row],[2023 F &amp; R]]</f>
        <v>0.13349131911461298</v>
      </c>
      <c r="Y773">
        <v>454</v>
      </c>
      <c r="Z773" t="s">
        <v>65</v>
      </c>
      <c r="AA773" t="s">
        <v>47</v>
      </c>
      <c r="AB773" t="s">
        <v>35</v>
      </c>
      <c r="AD773"/>
    </row>
    <row r="774" spans="1:30" x14ac:dyDescent="0.35">
      <c r="A774">
        <v>2016002</v>
      </c>
      <c r="B774" t="s">
        <v>1687</v>
      </c>
      <c r="C774">
        <v>2081</v>
      </c>
      <c r="D774">
        <v>2081</v>
      </c>
      <c r="F774" t="s">
        <v>1688</v>
      </c>
      <c r="G774">
        <v>500</v>
      </c>
      <c r="H774" t="s">
        <v>1689</v>
      </c>
      <c r="I774" t="s">
        <v>1688</v>
      </c>
      <c r="J774">
        <v>500</v>
      </c>
      <c r="K774">
        <v>10676</v>
      </c>
      <c r="L774" t="s">
        <v>33</v>
      </c>
      <c r="M774" t="s">
        <v>41</v>
      </c>
      <c r="N774" t="s">
        <v>35</v>
      </c>
      <c r="O774" t="s">
        <v>35</v>
      </c>
      <c r="P774">
        <v>451</v>
      </c>
      <c r="Q774">
        <v>479</v>
      </c>
      <c r="R774" s="4">
        <f>(Table1[[#This Row],[ADM Counts]]-Table1[[#This Row],[ADM count (PEBT DB)]])/Table1[[#This Row],[ADM Counts]]</f>
        <v>-6.2084257206208429E-2</v>
      </c>
      <c r="S774">
        <v>462</v>
      </c>
      <c r="T774">
        <v>452</v>
      </c>
      <c r="U774" s="4">
        <f>(Table1[[#This Row],[2024 Highest Days Enrollment]]-Table1[[#This Row],[2023 Highest Days Enrollment]])/Table1[[#This Row],[2023 Highest Days Enrollment]]</f>
        <v>-2.1645021645021644E-2</v>
      </c>
      <c r="V774">
        <v>153</v>
      </c>
      <c r="W774">
        <v>206</v>
      </c>
      <c r="X774" s="4">
        <f>(Table1[[#This Row],[2024 F &amp; R]]-Table1[[#This Row],[2023 F &amp; R]])/Table1[[#This Row],[2023 F &amp; R]]</f>
        <v>0.34640522875816993</v>
      </c>
      <c r="Y774">
        <v>159</v>
      </c>
      <c r="Z774" t="s">
        <v>65</v>
      </c>
      <c r="AA774" t="s">
        <v>37</v>
      </c>
      <c r="AB774" t="s">
        <v>35</v>
      </c>
      <c r="AD774"/>
    </row>
    <row r="775" spans="1:30" x14ac:dyDescent="0.35">
      <c r="A775">
        <v>3008005</v>
      </c>
      <c r="B775" t="s">
        <v>1141</v>
      </c>
      <c r="C775">
        <v>2206</v>
      </c>
      <c r="D775">
        <v>2206</v>
      </c>
      <c r="F775" t="s">
        <v>1690</v>
      </c>
      <c r="G775">
        <v>1036</v>
      </c>
      <c r="H775" t="s">
        <v>1691</v>
      </c>
      <c r="I775" t="s">
        <v>1690</v>
      </c>
      <c r="J775">
        <v>1036</v>
      </c>
      <c r="K775">
        <v>11125</v>
      </c>
      <c r="L775" t="s">
        <v>33</v>
      </c>
      <c r="M775" t="s">
        <v>41</v>
      </c>
      <c r="N775" t="s">
        <v>46</v>
      </c>
      <c r="O775" t="s">
        <v>46</v>
      </c>
      <c r="P775">
        <v>451</v>
      </c>
      <c r="Q775">
        <v>451</v>
      </c>
      <c r="R775" s="4">
        <f>(Table1[[#This Row],[ADM Counts]]-Table1[[#This Row],[ADM count (PEBT DB)]])/Table1[[#This Row],[ADM Counts]]</f>
        <v>0</v>
      </c>
      <c r="S775">
        <v>452</v>
      </c>
      <c r="T775">
        <v>457</v>
      </c>
      <c r="U775" s="4">
        <f>(Table1[[#This Row],[2024 Highest Days Enrollment]]-Table1[[#This Row],[2023 Highest Days Enrollment]])/Table1[[#This Row],[2023 Highest Days Enrollment]]</f>
        <v>1.1061946902654867E-2</v>
      </c>
      <c r="V775">
        <v>303.51799999999997</v>
      </c>
      <c r="W775">
        <v>296.64999999999998</v>
      </c>
      <c r="X775" s="4">
        <f>(Table1[[#This Row],[2024 F &amp; R]]-Table1[[#This Row],[2023 F &amp; R]])/Table1[[#This Row],[2023 F &amp; R]]</f>
        <v>-2.2627982524924373E-2</v>
      </c>
      <c r="Y775">
        <v>451</v>
      </c>
      <c r="Z775" t="s">
        <v>189</v>
      </c>
      <c r="AA775" t="s">
        <v>47</v>
      </c>
      <c r="AB775" t="s">
        <v>35</v>
      </c>
      <c r="AD775"/>
    </row>
    <row r="776" spans="1:30" x14ac:dyDescent="0.35">
      <c r="A776">
        <v>2607003</v>
      </c>
      <c r="B776" t="s">
        <v>380</v>
      </c>
      <c r="C776">
        <v>2183</v>
      </c>
      <c r="D776">
        <v>2183</v>
      </c>
      <c r="F776" t="s">
        <v>1692</v>
      </c>
      <c r="G776">
        <v>90</v>
      </c>
      <c r="H776" t="s">
        <v>1693</v>
      </c>
      <c r="I776" t="s">
        <v>1692</v>
      </c>
      <c r="J776">
        <v>90</v>
      </c>
      <c r="K776">
        <v>10950</v>
      </c>
      <c r="L776" t="s">
        <v>33</v>
      </c>
      <c r="M776" t="s">
        <v>41</v>
      </c>
      <c r="N776" t="s">
        <v>35</v>
      </c>
      <c r="O776" t="s">
        <v>35</v>
      </c>
      <c r="P776">
        <v>452</v>
      </c>
      <c r="Q776">
        <v>475</v>
      </c>
      <c r="R776" s="4">
        <f>(Table1[[#This Row],[ADM Counts]]-Table1[[#This Row],[ADM count (PEBT DB)]])/Table1[[#This Row],[ADM Counts]]</f>
        <v>-5.0884955752212392E-2</v>
      </c>
      <c r="S776">
        <v>450</v>
      </c>
      <c r="T776">
        <v>478</v>
      </c>
      <c r="U776" s="4">
        <f>(Table1[[#This Row],[2024 Highest Days Enrollment]]-Table1[[#This Row],[2023 Highest Days Enrollment]])/Table1[[#This Row],[2023 Highest Days Enrollment]]</f>
        <v>6.222222222222222E-2</v>
      </c>
      <c r="V776">
        <v>119</v>
      </c>
      <c r="W776">
        <v>170</v>
      </c>
      <c r="X776" s="4">
        <f>(Table1[[#This Row],[2024 F &amp; R]]-Table1[[#This Row],[2023 F &amp; R]])/Table1[[#This Row],[2023 F &amp; R]]</f>
        <v>0.42857142857142855</v>
      </c>
      <c r="Y776">
        <v>99</v>
      </c>
      <c r="Z776" t="s">
        <v>36</v>
      </c>
      <c r="AA776" t="s">
        <v>37</v>
      </c>
      <c r="AB776" t="s">
        <v>35</v>
      </c>
      <c r="AD776"/>
    </row>
    <row r="777" spans="1:30" x14ac:dyDescent="0.35">
      <c r="A777">
        <v>2616011</v>
      </c>
      <c r="B777" t="s">
        <v>357</v>
      </c>
      <c r="C777">
        <v>2180</v>
      </c>
      <c r="D777">
        <v>2180</v>
      </c>
      <c r="F777" t="s">
        <v>1694</v>
      </c>
      <c r="G777">
        <v>831</v>
      </c>
      <c r="H777" t="s">
        <v>1695</v>
      </c>
      <c r="I777" t="s">
        <v>1694</v>
      </c>
      <c r="J777">
        <v>831</v>
      </c>
      <c r="K777">
        <v>10982</v>
      </c>
      <c r="L777" t="s">
        <v>33</v>
      </c>
      <c r="M777" t="s">
        <v>41</v>
      </c>
      <c r="N777" t="s">
        <v>46</v>
      </c>
      <c r="O777" t="s">
        <v>46</v>
      </c>
      <c r="P777">
        <v>452</v>
      </c>
      <c r="Q777">
        <v>454</v>
      </c>
      <c r="R777" s="4">
        <f>(Table1[[#This Row],[ADM Counts]]-Table1[[#This Row],[ADM count (PEBT DB)]])/Table1[[#This Row],[ADM Counts]]</f>
        <v>-4.4247787610619468E-3</v>
      </c>
      <c r="S777">
        <v>450</v>
      </c>
      <c r="T777">
        <v>432</v>
      </c>
      <c r="U777" s="4">
        <f>(Table1[[#This Row],[2024 Highest Days Enrollment]]-Table1[[#This Row],[2023 Highest Days Enrollment]])/Table1[[#This Row],[2023 Highest Days Enrollment]]</f>
        <v>-0.04</v>
      </c>
      <c r="V777">
        <v>290.38499999999999</v>
      </c>
      <c r="W777">
        <v>290.173</v>
      </c>
      <c r="X777" s="4">
        <f>(Table1[[#This Row],[2024 F &amp; R]]-Table1[[#This Row],[2023 F &amp; R]])/Table1[[#This Row],[2023 F &amp; R]]</f>
        <v>-7.3006525819167346E-4</v>
      </c>
      <c r="Y777">
        <v>454</v>
      </c>
      <c r="Z777" t="s">
        <v>171</v>
      </c>
      <c r="AA777" t="s">
        <v>47</v>
      </c>
      <c r="AB777" t="s">
        <v>35</v>
      </c>
      <c r="AD777"/>
    </row>
    <row r="778" spans="1:30" x14ac:dyDescent="0.35">
      <c r="A778">
        <v>2616011</v>
      </c>
      <c r="B778" t="s">
        <v>357</v>
      </c>
      <c r="C778">
        <v>2180</v>
      </c>
      <c r="D778">
        <v>2180</v>
      </c>
      <c r="F778" t="s">
        <v>1696</v>
      </c>
      <c r="G778">
        <v>893</v>
      </c>
      <c r="H778" t="s">
        <v>1696</v>
      </c>
      <c r="I778" t="s">
        <v>1696</v>
      </c>
      <c r="J778">
        <v>893</v>
      </c>
      <c r="K778">
        <v>11055</v>
      </c>
      <c r="L778" t="s">
        <v>33</v>
      </c>
      <c r="M778" t="s">
        <v>41</v>
      </c>
      <c r="N778" t="s">
        <v>35</v>
      </c>
      <c r="O778" t="s">
        <v>46</v>
      </c>
      <c r="P778">
        <v>452</v>
      </c>
      <c r="Q778">
        <v>465</v>
      </c>
      <c r="R778" s="4">
        <f>(Table1[[#This Row],[ADM Counts]]-Table1[[#This Row],[ADM count (PEBT DB)]])/Table1[[#This Row],[ADM Counts]]</f>
        <v>-2.8761061946902654E-2</v>
      </c>
      <c r="S778">
        <v>461</v>
      </c>
      <c r="T778">
        <v>448</v>
      </c>
      <c r="U778" s="4">
        <f>(Table1[[#This Row],[2024 Highest Days Enrollment]]-Table1[[#This Row],[2023 Highest Days Enrollment]])/Table1[[#This Row],[2023 Highest Days Enrollment]]</f>
        <v>-2.8199566160520606E-2</v>
      </c>
      <c r="V778">
        <v>103</v>
      </c>
      <c r="W778">
        <v>289.52999999999997</v>
      </c>
      <c r="X778" s="4">
        <f>(Table1[[#This Row],[2024 F &amp; R]]-Table1[[#This Row],[2023 F &amp; R]])/Table1[[#This Row],[2023 F &amp; R]]</f>
        <v>1.8109708737864074</v>
      </c>
      <c r="Y778">
        <v>139</v>
      </c>
      <c r="Z778" t="s">
        <v>36</v>
      </c>
      <c r="AA778" t="s">
        <v>37</v>
      </c>
      <c r="AB778" t="s">
        <v>35</v>
      </c>
      <c r="AD778"/>
    </row>
    <row r="779" spans="1:30" x14ac:dyDescent="0.35">
      <c r="A779">
        <v>3008005</v>
      </c>
      <c r="B779" t="s">
        <v>1141</v>
      </c>
      <c r="C779">
        <v>2206</v>
      </c>
      <c r="D779">
        <v>2206</v>
      </c>
      <c r="F779" t="s">
        <v>1697</v>
      </c>
      <c r="G779">
        <v>1038</v>
      </c>
      <c r="H779" t="s">
        <v>1698</v>
      </c>
      <c r="I779" t="s">
        <v>1697</v>
      </c>
      <c r="J779">
        <v>1038</v>
      </c>
      <c r="K779">
        <v>11127</v>
      </c>
      <c r="L779" t="s">
        <v>33</v>
      </c>
      <c r="M779" t="s">
        <v>41</v>
      </c>
      <c r="N779" t="s">
        <v>46</v>
      </c>
      <c r="O779" t="s">
        <v>46</v>
      </c>
      <c r="P779">
        <v>452</v>
      </c>
      <c r="Q779">
        <v>451</v>
      </c>
      <c r="R779" s="4">
        <f>(Table1[[#This Row],[ADM Counts]]-Table1[[#This Row],[ADM count (PEBT DB)]])/Table1[[#This Row],[ADM Counts]]</f>
        <v>2.2123893805309734E-3</v>
      </c>
      <c r="S779">
        <v>448</v>
      </c>
      <c r="T779">
        <v>432</v>
      </c>
      <c r="U779" s="4">
        <f>(Table1[[#This Row],[2024 Highest Days Enrollment]]-Table1[[#This Row],[2023 Highest Days Enrollment]])/Table1[[#This Row],[2023 Highest Days Enrollment]]</f>
        <v>-3.5714285714285712E-2</v>
      </c>
      <c r="V779">
        <v>300.83199999999999</v>
      </c>
      <c r="W779">
        <v>279.95600000000002</v>
      </c>
      <c r="X779" s="4">
        <f>(Table1[[#This Row],[2024 F &amp; R]]-Table1[[#This Row],[2023 F &amp; R]])/Table1[[#This Row],[2023 F &amp; R]]</f>
        <v>-6.9394213381555075E-2</v>
      </c>
      <c r="Y779">
        <v>451</v>
      </c>
      <c r="Z779" t="s">
        <v>65</v>
      </c>
      <c r="AA779" t="s">
        <v>47</v>
      </c>
      <c r="AB779" t="s">
        <v>35</v>
      </c>
      <c r="AD779"/>
    </row>
    <row r="780" spans="1:30" x14ac:dyDescent="0.35">
      <c r="A780">
        <v>902001</v>
      </c>
      <c r="B780" t="s">
        <v>217</v>
      </c>
      <c r="C780">
        <v>1976</v>
      </c>
      <c r="D780">
        <v>1976</v>
      </c>
      <c r="F780" t="s">
        <v>1699</v>
      </c>
      <c r="G780">
        <v>1308</v>
      </c>
      <c r="H780" t="s">
        <v>1700</v>
      </c>
      <c r="I780" t="s">
        <v>1699</v>
      </c>
      <c r="J780">
        <v>1308</v>
      </c>
      <c r="K780">
        <v>10038</v>
      </c>
      <c r="L780" t="s">
        <v>33</v>
      </c>
      <c r="M780" t="s">
        <v>41</v>
      </c>
      <c r="N780" t="s">
        <v>35</v>
      </c>
      <c r="O780" t="s">
        <v>46</v>
      </c>
      <c r="P780">
        <v>452</v>
      </c>
      <c r="Q780">
        <v>454</v>
      </c>
      <c r="R780" s="4">
        <f>(Table1[[#This Row],[ADM Counts]]-Table1[[#This Row],[ADM count (PEBT DB)]])/Table1[[#This Row],[ADM Counts]]</f>
        <v>-4.4247787610619468E-3</v>
      </c>
      <c r="S780">
        <v>430</v>
      </c>
      <c r="T780">
        <v>450</v>
      </c>
      <c r="U780" s="4">
        <f>(Table1[[#This Row],[2024 Highest Days Enrollment]]-Table1[[#This Row],[2023 Highest Days Enrollment]])/Table1[[#This Row],[2023 Highest Days Enrollment]]</f>
        <v>4.6511627906976744E-2</v>
      </c>
      <c r="V780">
        <v>204</v>
      </c>
      <c r="W780">
        <v>307.488</v>
      </c>
      <c r="X780" s="4">
        <f>(Table1[[#This Row],[2024 F &amp; R]]-Table1[[#This Row],[2023 F &amp; R]])/Table1[[#This Row],[2023 F &amp; R]]</f>
        <v>0.50729411764705878</v>
      </c>
      <c r="Y780">
        <v>205</v>
      </c>
      <c r="Z780" t="s">
        <v>65</v>
      </c>
      <c r="AA780" t="s">
        <v>37</v>
      </c>
      <c r="AB780" t="s">
        <v>35</v>
      </c>
      <c r="AD780"/>
    </row>
    <row r="781" spans="1:30" x14ac:dyDescent="0.35">
      <c r="A781">
        <v>2419004</v>
      </c>
      <c r="B781" t="s">
        <v>535</v>
      </c>
      <c r="C781">
        <v>2142</v>
      </c>
      <c r="D781">
        <v>2142</v>
      </c>
      <c r="F781" t="s">
        <v>1701</v>
      </c>
      <c r="G781">
        <v>5066</v>
      </c>
      <c r="H781" t="s">
        <v>1701</v>
      </c>
      <c r="I781" t="s">
        <v>1701</v>
      </c>
      <c r="J781">
        <v>5066</v>
      </c>
      <c r="K781">
        <v>15154</v>
      </c>
      <c r="L781" t="s">
        <v>33</v>
      </c>
      <c r="M781" t="s">
        <v>41</v>
      </c>
      <c r="N781" t="s">
        <v>46</v>
      </c>
      <c r="O781" t="s">
        <v>46</v>
      </c>
      <c r="P781">
        <v>452</v>
      </c>
      <c r="Q781">
        <v>503</v>
      </c>
      <c r="R781" s="4">
        <f>(Table1[[#This Row],[ADM Counts]]-Table1[[#This Row],[ADM count (PEBT DB)]])/Table1[[#This Row],[ADM Counts]]</f>
        <v>-0.11283185840707964</v>
      </c>
      <c r="S781">
        <v>516</v>
      </c>
      <c r="T781">
        <v>457</v>
      </c>
      <c r="U781" s="4">
        <f>(Table1[[#This Row],[2024 Highest Days Enrollment]]-Table1[[#This Row],[2023 Highest Days Enrollment]])/Table1[[#This Row],[2023 Highest Days Enrollment]]</f>
        <v>-0.11434108527131782</v>
      </c>
      <c r="V781">
        <v>424.68</v>
      </c>
      <c r="W781">
        <v>300.43200000000002</v>
      </c>
      <c r="X781" s="4">
        <f>(Table1[[#This Row],[2024 F &amp; R]]-Table1[[#This Row],[2023 F &amp; R]])/Table1[[#This Row],[2023 F &amp; R]]</f>
        <v>-0.29256852218140716</v>
      </c>
      <c r="Y781">
        <v>503</v>
      </c>
      <c r="Z781" t="s">
        <v>189</v>
      </c>
      <c r="AA781" t="s">
        <v>47</v>
      </c>
      <c r="AB781" t="s">
        <v>35</v>
      </c>
      <c r="AD781"/>
    </row>
    <row r="782" spans="1:30" x14ac:dyDescent="0.35">
      <c r="A782">
        <v>3408001</v>
      </c>
      <c r="B782" t="s">
        <v>367</v>
      </c>
      <c r="C782">
        <v>2239</v>
      </c>
      <c r="D782">
        <v>2239</v>
      </c>
      <c r="F782" t="s">
        <v>1702</v>
      </c>
      <c r="G782">
        <v>4703</v>
      </c>
      <c r="H782" t="s">
        <v>1702</v>
      </c>
      <c r="I782" t="s">
        <v>1702</v>
      </c>
      <c r="J782">
        <v>4703</v>
      </c>
      <c r="K782">
        <v>14530</v>
      </c>
      <c r="L782" t="s">
        <v>33</v>
      </c>
      <c r="M782" t="s">
        <v>41</v>
      </c>
      <c r="N782" t="s">
        <v>35</v>
      </c>
      <c r="O782" t="s">
        <v>46</v>
      </c>
      <c r="P782">
        <v>453</v>
      </c>
      <c r="Q782">
        <v>456</v>
      </c>
      <c r="R782" s="4">
        <f>(Table1[[#This Row],[ADM Counts]]-Table1[[#This Row],[ADM count (PEBT DB)]])/Table1[[#This Row],[ADM Counts]]</f>
        <v>-6.6225165562913907E-3</v>
      </c>
      <c r="S782">
        <v>488</v>
      </c>
      <c r="T782">
        <v>315</v>
      </c>
      <c r="U782" s="4">
        <f>(Table1[[#This Row],[2024 Highest Days Enrollment]]-Table1[[#This Row],[2023 Highest Days Enrollment]])/Table1[[#This Row],[2023 Highest Days Enrollment]]</f>
        <v>-0.35450819672131145</v>
      </c>
      <c r="V782">
        <v>158</v>
      </c>
      <c r="W782">
        <v>206.19900000000001</v>
      </c>
      <c r="X782" s="4">
        <f>(Table1[[#This Row],[2024 F &amp; R]]-Table1[[#This Row],[2023 F &amp; R]])/Table1[[#This Row],[2023 F &amp; R]]</f>
        <v>0.30505696202531651</v>
      </c>
      <c r="Y782">
        <v>188</v>
      </c>
      <c r="Z782" t="s">
        <v>42</v>
      </c>
      <c r="AA782" t="s">
        <v>37</v>
      </c>
      <c r="AB782" t="s">
        <v>35</v>
      </c>
      <c r="AD782"/>
    </row>
    <row r="783" spans="1:30" x14ac:dyDescent="0.35">
      <c r="A783">
        <v>2423006</v>
      </c>
      <c r="B783" t="s">
        <v>200</v>
      </c>
      <c r="C783">
        <v>2146</v>
      </c>
      <c r="D783">
        <v>2146</v>
      </c>
      <c r="F783" t="s">
        <v>1703</v>
      </c>
      <c r="G783">
        <v>796</v>
      </c>
      <c r="H783" t="s">
        <v>1704</v>
      </c>
      <c r="I783" t="s">
        <v>1703</v>
      </c>
      <c r="J783">
        <v>796</v>
      </c>
      <c r="K783">
        <v>10912</v>
      </c>
      <c r="L783" t="s">
        <v>33</v>
      </c>
      <c r="M783" t="s">
        <v>41</v>
      </c>
      <c r="N783" t="s">
        <v>46</v>
      </c>
      <c r="O783" t="s">
        <v>46</v>
      </c>
      <c r="P783">
        <v>454</v>
      </c>
      <c r="Q783">
        <v>454</v>
      </c>
      <c r="R783" s="4">
        <f>(Table1[[#This Row],[ADM Counts]]-Table1[[#This Row],[ADM count (PEBT DB)]])/Table1[[#This Row],[ADM Counts]]</f>
        <v>0</v>
      </c>
      <c r="S783">
        <v>432</v>
      </c>
      <c r="T783">
        <v>505</v>
      </c>
      <c r="U783" s="4">
        <f>(Table1[[#This Row],[2024 Highest Days Enrollment]]-Table1[[#This Row],[2023 Highest Days Enrollment]])/Table1[[#This Row],[2023 Highest Days Enrollment]]</f>
        <v>0.16898148148148148</v>
      </c>
      <c r="V783">
        <v>313.02699999999999</v>
      </c>
      <c r="W783">
        <v>365.923</v>
      </c>
      <c r="X783" s="4">
        <f>(Table1[[#This Row],[2024 F &amp; R]]-Table1[[#This Row],[2023 F &amp; R]])/Table1[[#This Row],[2023 F &amp; R]]</f>
        <v>0.16898222837007676</v>
      </c>
      <c r="Y783">
        <v>454</v>
      </c>
      <c r="Z783" t="s">
        <v>65</v>
      </c>
      <c r="AA783" t="s">
        <v>47</v>
      </c>
      <c r="AB783" t="s">
        <v>35</v>
      </c>
      <c r="AD783"/>
    </row>
    <row r="784" spans="1:30" x14ac:dyDescent="0.35">
      <c r="A784">
        <v>902001</v>
      </c>
      <c r="B784" t="s">
        <v>217</v>
      </c>
      <c r="C784">
        <v>1976</v>
      </c>
      <c r="D784">
        <v>1976</v>
      </c>
      <c r="F784" t="s">
        <v>1705</v>
      </c>
      <c r="G784">
        <v>3218</v>
      </c>
      <c r="H784" t="s">
        <v>1706</v>
      </c>
      <c r="I784" t="s">
        <v>1705</v>
      </c>
      <c r="J784">
        <v>3218</v>
      </c>
      <c r="K784">
        <v>12304</v>
      </c>
      <c r="L784" t="s">
        <v>33</v>
      </c>
      <c r="M784" t="s">
        <v>41</v>
      </c>
      <c r="N784" t="s">
        <v>35</v>
      </c>
      <c r="O784" t="s">
        <v>35</v>
      </c>
      <c r="P784">
        <v>454</v>
      </c>
      <c r="Q784">
        <v>449</v>
      </c>
      <c r="R784" s="4">
        <f>(Table1[[#This Row],[ADM Counts]]-Table1[[#This Row],[ADM count (PEBT DB)]])/Table1[[#This Row],[ADM Counts]]</f>
        <v>1.1013215859030838E-2</v>
      </c>
      <c r="S784">
        <v>422</v>
      </c>
      <c r="T784">
        <v>403</v>
      </c>
      <c r="U784" s="4">
        <f>(Table1[[#This Row],[2024 Highest Days Enrollment]]-Table1[[#This Row],[2023 Highest Days Enrollment]])/Table1[[#This Row],[2023 Highest Days Enrollment]]</f>
        <v>-4.5023696682464455E-2</v>
      </c>
      <c r="V784">
        <v>39</v>
      </c>
      <c r="W784">
        <v>72</v>
      </c>
      <c r="X784" s="4">
        <f>(Table1[[#This Row],[2024 F &amp; R]]-Table1[[#This Row],[2023 F &amp; R]])/Table1[[#This Row],[2023 F &amp; R]]</f>
        <v>0.84615384615384615</v>
      </c>
      <c r="Y784">
        <v>41</v>
      </c>
      <c r="Z784" t="s">
        <v>65</v>
      </c>
      <c r="AA784" t="s">
        <v>37</v>
      </c>
      <c r="AB784" t="s">
        <v>35</v>
      </c>
      <c r="AD784"/>
    </row>
    <row r="785" spans="1:30" x14ac:dyDescent="0.35">
      <c r="A785">
        <v>305002</v>
      </c>
      <c r="B785" t="s">
        <v>1581</v>
      </c>
      <c r="C785">
        <v>1930</v>
      </c>
      <c r="D785">
        <v>1930</v>
      </c>
      <c r="F785" t="s">
        <v>1707</v>
      </c>
      <c r="G785">
        <v>131</v>
      </c>
      <c r="H785" t="s">
        <v>1708</v>
      </c>
      <c r="I785" t="s">
        <v>1707</v>
      </c>
      <c r="J785">
        <v>131</v>
      </c>
      <c r="K785">
        <v>13260</v>
      </c>
      <c r="L785" t="s">
        <v>33</v>
      </c>
      <c r="M785" t="s">
        <v>41</v>
      </c>
      <c r="N785" t="s">
        <v>35</v>
      </c>
      <c r="O785" t="s">
        <v>35</v>
      </c>
      <c r="P785">
        <v>456</v>
      </c>
      <c r="Q785">
        <v>456</v>
      </c>
      <c r="R785" s="4">
        <f>(Table1[[#This Row],[ADM Counts]]-Table1[[#This Row],[ADM count (PEBT DB)]])/Table1[[#This Row],[ADM Counts]]</f>
        <v>0</v>
      </c>
      <c r="S785">
        <v>453</v>
      </c>
      <c r="T785">
        <v>455</v>
      </c>
      <c r="U785" s="4">
        <f>(Table1[[#This Row],[2024 Highest Days Enrollment]]-Table1[[#This Row],[2023 Highest Days Enrollment]])/Table1[[#This Row],[2023 Highest Days Enrollment]]</f>
        <v>4.4150110375275938E-3</v>
      </c>
      <c r="V785">
        <v>215</v>
      </c>
      <c r="W785">
        <v>266</v>
      </c>
      <c r="X785" s="4">
        <f>(Table1[[#This Row],[2024 F &amp; R]]-Table1[[#This Row],[2023 F &amp; R]])/Table1[[#This Row],[2023 F &amp; R]]</f>
        <v>0.23720930232558141</v>
      </c>
      <c r="Y785">
        <v>192</v>
      </c>
      <c r="Z785" t="s">
        <v>189</v>
      </c>
      <c r="AA785" t="s">
        <v>37</v>
      </c>
      <c r="AB785" t="s">
        <v>35</v>
      </c>
      <c r="AD785"/>
    </row>
    <row r="786" spans="1:30" x14ac:dyDescent="0.35">
      <c r="A786">
        <v>519003</v>
      </c>
      <c r="B786" t="s">
        <v>177</v>
      </c>
      <c r="C786">
        <v>1948</v>
      </c>
      <c r="D786">
        <v>1948</v>
      </c>
      <c r="F786" t="s">
        <v>1709</v>
      </c>
      <c r="G786">
        <v>182</v>
      </c>
      <c r="H786" t="s">
        <v>1710</v>
      </c>
      <c r="I786" t="s">
        <v>1709</v>
      </c>
      <c r="J786">
        <v>182</v>
      </c>
      <c r="K786">
        <v>10346</v>
      </c>
      <c r="L786" t="s">
        <v>33</v>
      </c>
      <c r="M786" t="s">
        <v>41</v>
      </c>
      <c r="N786" t="s">
        <v>35</v>
      </c>
      <c r="O786" t="s">
        <v>46</v>
      </c>
      <c r="P786">
        <v>456</v>
      </c>
      <c r="Q786">
        <v>458</v>
      </c>
      <c r="R786" s="4">
        <f>(Table1[[#This Row],[ADM Counts]]-Table1[[#This Row],[ADM count (PEBT DB)]])/Table1[[#This Row],[ADM Counts]]</f>
        <v>-4.3859649122807015E-3</v>
      </c>
      <c r="S786">
        <v>511</v>
      </c>
      <c r="T786">
        <v>461</v>
      </c>
      <c r="U786" s="4">
        <f>(Table1[[#This Row],[2024 Highest Days Enrollment]]-Table1[[#This Row],[2023 Highest Days Enrollment]])/Table1[[#This Row],[2023 Highest Days Enrollment]]</f>
        <v>-9.7847358121330719E-2</v>
      </c>
      <c r="V786">
        <v>223</v>
      </c>
      <c r="W786">
        <v>336.62200000000001</v>
      </c>
      <c r="X786" s="4">
        <f>(Table1[[#This Row],[2024 F &amp; R]]-Table1[[#This Row],[2023 F &amp; R]])/Table1[[#This Row],[2023 F &amp; R]]</f>
        <v>0.50951569506726468</v>
      </c>
      <c r="Y786">
        <v>214</v>
      </c>
      <c r="Z786" t="s">
        <v>189</v>
      </c>
      <c r="AA786" t="s">
        <v>37</v>
      </c>
      <c r="AB786" t="s">
        <v>35</v>
      </c>
      <c r="AD786"/>
    </row>
    <row r="787" spans="1:30" x14ac:dyDescent="0.35">
      <c r="A787">
        <v>2112001</v>
      </c>
      <c r="B787" t="s">
        <v>58</v>
      </c>
      <c r="C787">
        <v>2097</v>
      </c>
      <c r="D787">
        <v>2097</v>
      </c>
      <c r="F787" t="s">
        <v>1711</v>
      </c>
      <c r="G787">
        <v>620</v>
      </c>
      <c r="H787" t="s">
        <v>1712</v>
      </c>
      <c r="I787" t="s">
        <v>1711</v>
      </c>
      <c r="J787">
        <v>620</v>
      </c>
      <c r="K787">
        <v>10733</v>
      </c>
      <c r="L787" t="s">
        <v>33</v>
      </c>
      <c r="M787" t="s">
        <v>41</v>
      </c>
      <c r="N787" t="s">
        <v>46</v>
      </c>
      <c r="O787" t="s">
        <v>46</v>
      </c>
      <c r="P787">
        <v>457</v>
      </c>
      <c r="Q787">
        <v>454</v>
      </c>
      <c r="R787" s="4">
        <f>(Table1[[#This Row],[ADM Counts]]-Table1[[#This Row],[ADM count (PEBT DB)]])/Table1[[#This Row],[ADM Counts]]</f>
        <v>6.5645514223194746E-3</v>
      </c>
      <c r="S787">
        <v>457</v>
      </c>
      <c r="T787">
        <v>460</v>
      </c>
      <c r="U787" s="4">
        <f>(Table1[[#This Row],[2024 Highest Days Enrollment]]-Table1[[#This Row],[2023 Highest Days Enrollment]])/Table1[[#This Row],[2023 Highest Days Enrollment]]</f>
        <v>6.5645514223194746E-3</v>
      </c>
      <c r="V787">
        <v>319.67200000000003</v>
      </c>
      <c r="W787">
        <v>417.22</v>
      </c>
      <c r="X787" s="4">
        <f>(Table1[[#This Row],[2024 F &amp; R]]-Table1[[#This Row],[2023 F &amp; R]])/Table1[[#This Row],[2023 F &amp; R]]</f>
        <v>0.30515027903601188</v>
      </c>
      <c r="Y787">
        <v>454</v>
      </c>
      <c r="Z787" t="s">
        <v>153</v>
      </c>
      <c r="AA787" t="s">
        <v>47</v>
      </c>
      <c r="AB787" t="s">
        <v>35</v>
      </c>
      <c r="AD787"/>
    </row>
    <row r="788" spans="1:30" x14ac:dyDescent="0.35">
      <c r="A788">
        <v>3613001</v>
      </c>
      <c r="B788" t="s">
        <v>1447</v>
      </c>
      <c r="C788">
        <v>2256</v>
      </c>
      <c r="D788">
        <v>2256</v>
      </c>
      <c r="F788" t="s">
        <v>1713</v>
      </c>
      <c r="G788">
        <v>1231</v>
      </c>
      <c r="H788" t="s">
        <v>1714</v>
      </c>
      <c r="I788" t="s">
        <v>1713</v>
      </c>
      <c r="J788">
        <v>1231</v>
      </c>
      <c r="K788">
        <v>11308</v>
      </c>
      <c r="L788" t="s">
        <v>33</v>
      </c>
      <c r="M788" t="s">
        <v>41</v>
      </c>
      <c r="N788" t="s">
        <v>46</v>
      </c>
      <c r="O788" t="s">
        <v>46</v>
      </c>
      <c r="P788">
        <v>458</v>
      </c>
      <c r="Q788">
        <v>486</v>
      </c>
      <c r="R788" s="4">
        <f>(Table1[[#This Row],[ADM Counts]]-Table1[[#This Row],[ADM count (PEBT DB)]])/Table1[[#This Row],[ADM Counts]]</f>
        <v>-6.1135371179039298E-2</v>
      </c>
      <c r="S788">
        <v>472</v>
      </c>
      <c r="T788">
        <v>479</v>
      </c>
      <c r="U788" s="4">
        <f>(Table1[[#This Row],[2024 Highest Days Enrollment]]-Table1[[#This Row],[2023 Highest Days Enrollment]])/Table1[[#This Row],[2023 Highest Days Enrollment]]</f>
        <v>1.4830508474576272E-2</v>
      </c>
      <c r="V788">
        <v>313.17200000000003</v>
      </c>
      <c r="W788">
        <v>353.98099999999999</v>
      </c>
      <c r="X788" s="4">
        <f>(Table1[[#This Row],[2024 F &amp; R]]-Table1[[#This Row],[2023 F &amp; R]])/Table1[[#This Row],[2023 F &amp; R]]</f>
        <v>0.13030858442006299</v>
      </c>
      <c r="Y788">
        <v>486</v>
      </c>
      <c r="Z788" t="s">
        <v>189</v>
      </c>
      <c r="AA788" t="s">
        <v>47</v>
      </c>
      <c r="AB788" t="s">
        <v>35</v>
      </c>
      <c r="AD788"/>
    </row>
    <row r="789" spans="1:30" x14ac:dyDescent="0.35">
      <c r="A789">
        <v>2607003</v>
      </c>
      <c r="B789" t="s">
        <v>380</v>
      </c>
      <c r="C789">
        <v>2183</v>
      </c>
      <c r="D789">
        <v>2183</v>
      </c>
      <c r="F789" t="s">
        <v>1715</v>
      </c>
      <c r="G789">
        <v>3543</v>
      </c>
      <c r="H789" t="s">
        <v>1716</v>
      </c>
      <c r="I789" t="s">
        <v>1715</v>
      </c>
      <c r="J789">
        <v>3543</v>
      </c>
      <c r="K789">
        <v>13166</v>
      </c>
      <c r="L789" t="s">
        <v>33</v>
      </c>
      <c r="M789" t="s">
        <v>41</v>
      </c>
      <c r="N789" t="s">
        <v>46</v>
      </c>
      <c r="O789" t="s">
        <v>46</v>
      </c>
      <c r="P789">
        <v>458</v>
      </c>
      <c r="Q789">
        <v>474</v>
      </c>
      <c r="R789" s="4">
        <f>(Table1[[#This Row],[ADM Counts]]-Table1[[#This Row],[ADM count (PEBT DB)]])/Table1[[#This Row],[ADM Counts]]</f>
        <v>-3.4934497816593885E-2</v>
      </c>
      <c r="S789">
        <v>461</v>
      </c>
      <c r="T789">
        <v>466</v>
      </c>
      <c r="U789" s="4">
        <f>(Table1[[#This Row],[2024 Highest Days Enrollment]]-Table1[[#This Row],[2023 Highest Days Enrollment]])/Table1[[#This Row],[2023 Highest Days Enrollment]]</f>
        <v>1.0845986984815618E-2</v>
      </c>
      <c r="V789">
        <v>351.48599999999999</v>
      </c>
      <c r="W789">
        <v>303.31900000000002</v>
      </c>
      <c r="X789" s="4">
        <f>(Table1[[#This Row],[2024 F &amp; R]]-Table1[[#This Row],[2023 F &amp; R]])/Table1[[#This Row],[2023 F &amp; R]]</f>
        <v>-0.13703817506244909</v>
      </c>
      <c r="Y789">
        <v>474</v>
      </c>
      <c r="Z789" t="s">
        <v>65</v>
      </c>
      <c r="AA789" t="s">
        <v>47</v>
      </c>
      <c r="AB789" t="s">
        <v>35</v>
      </c>
      <c r="AD789"/>
    </row>
    <row r="790" spans="1:30" x14ac:dyDescent="0.35">
      <c r="A790">
        <v>1503002</v>
      </c>
      <c r="B790" t="s">
        <v>147</v>
      </c>
      <c r="C790">
        <v>2042</v>
      </c>
      <c r="D790">
        <v>2042</v>
      </c>
      <c r="F790" t="s">
        <v>1717</v>
      </c>
      <c r="G790">
        <v>4559</v>
      </c>
      <c r="H790" t="s">
        <v>1718</v>
      </c>
      <c r="I790" t="s">
        <v>1717</v>
      </c>
      <c r="J790">
        <v>4559</v>
      </c>
      <c r="K790">
        <v>13821</v>
      </c>
      <c r="L790" t="s">
        <v>33</v>
      </c>
      <c r="M790" t="s">
        <v>41</v>
      </c>
      <c r="N790" t="s">
        <v>35</v>
      </c>
      <c r="O790" t="s">
        <v>46</v>
      </c>
      <c r="P790">
        <v>458</v>
      </c>
      <c r="Q790">
        <v>458</v>
      </c>
      <c r="R790" s="4">
        <f>(Table1[[#This Row],[ADM Counts]]-Table1[[#This Row],[ADM count (PEBT DB)]])/Table1[[#This Row],[ADM Counts]]</f>
        <v>0</v>
      </c>
      <c r="S790">
        <v>496</v>
      </c>
      <c r="T790">
        <v>431</v>
      </c>
      <c r="U790" s="4">
        <f>(Table1[[#This Row],[2024 Highest Days Enrollment]]-Table1[[#This Row],[2023 Highest Days Enrollment]])/Table1[[#This Row],[2023 Highest Days Enrollment]]</f>
        <v>-0.13104838709677419</v>
      </c>
      <c r="V790">
        <v>193</v>
      </c>
      <c r="W790">
        <v>356.05399999999997</v>
      </c>
      <c r="X790" s="4">
        <f>(Table1[[#This Row],[2024 F &amp; R]]-Table1[[#This Row],[2023 F &amp; R]])/Table1[[#This Row],[2023 F &amp; R]]</f>
        <v>0.84483937823834188</v>
      </c>
      <c r="Y790">
        <v>226</v>
      </c>
      <c r="Z790" t="s">
        <v>61</v>
      </c>
      <c r="AA790" t="s">
        <v>37</v>
      </c>
      <c r="AB790" t="s">
        <v>35</v>
      </c>
      <c r="AD790"/>
    </row>
    <row r="791" spans="1:30" x14ac:dyDescent="0.35">
      <c r="A791">
        <v>2419004</v>
      </c>
      <c r="B791" t="s">
        <v>535</v>
      </c>
      <c r="C791">
        <v>2142</v>
      </c>
      <c r="D791">
        <v>2142</v>
      </c>
      <c r="F791" t="s">
        <v>1719</v>
      </c>
      <c r="G791">
        <v>764</v>
      </c>
      <c r="H791" t="s">
        <v>1720</v>
      </c>
      <c r="I791" t="s">
        <v>1719</v>
      </c>
      <c r="J791">
        <v>764</v>
      </c>
      <c r="K791">
        <v>10888</v>
      </c>
      <c r="L791" t="s">
        <v>33</v>
      </c>
      <c r="M791" t="s">
        <v>41</v>
      </c>
      <c r="N791" t="s">
        <v>46</v>
      </c>
      <c r="O791" t="s">
        <v>46</v>
      </c>
      <c r="P791">
        <v>460</v>
      </c>
      <c r="Q791">
        <v>488</v>
      </c>
      <c r="R791" s="4">
        <f>(Table1[[#This Row],[ADM Counts]]-Table1[[#This Row],[ADM count (PEBT DB)]])/Table1[[#This Row],[ADM Counts]]</f>
        <v>-6.0869565217391307E-2</v>
      </c>
      <c r="S791">
        <v>511</v>
      </c>
      <c r="T791">
        <v>482</v>
      </c>
      <c r="U791" s="4">
        <f>(Table1[[#This Row],[2024 Highest Days Enrollment]]-Table1[[#This Row],[2023 Highest Days Enrollment]])/Table1[[#This Row],[2023 Highest Days Enrollment]]</f>
        <v>-5.6751467710371817E-2</v>
      </c>
      <c r="V791">
        <v>335.93099999999998</v>
      </c>
      <c r="W791">
        <v>316.86700000000002</v>
      </c>
      <c r="X791" s="4">
        <f>(Table1[[#This Row],[2024 F &amp; R]]-Table1[[#This Row],[2023 F &amp; R]])/Table1[[#This Row],[2023 F &amp; R]]</f>
        <v>-5.6749749204449619E-2</v>
      </c>
      <c r="Y791">
        <v>488</v>
      </c>
      <c r="Z791" t="s">
        <v>189</v>
      </c>
      <c r="AA791" t="s">
        <v>47</v>
      </c>
      <c r="AB791" t="s">
        <v>35</v>
      </c>
      <c r="AD791"/>
    </row>
    <row r="792" spans="1:30" x14ac:dyDescent="0.35">
      <c r="A792">
        <v>2703001</v>
      </c>
      <c r="B792" t="s">
        <v>1393</v>
      </c>
      <c r="C792">
        <v>2191</v>
      </c>
      <c r="D792">
        <v>2191</v>
      </c>
      <c r="F792" t="s">
        <v>1721</v>
      </c>
      <c r="G792">
        <v>3464</v>
      </c>
      <c r="H792" t="s">
        <v>1722</v>
      </c>
      <c r="I792" t="s">
        <v>1721</v>
      </c>
      <c r="J792">
        <v>3464</v>
      </c>
      <c r="K792">
        <v>12999</v>
      </c>
      <c r="L792" t="s">
        <v>33</v>
      </c>
      <c r="M792" t="s">
        <v>41</v>
      </c>
      <c r="N792" t="s">
        <v>46</v>
      </c>
      <c r="O792" t="s">
        <v>46</v>
      </c>
      <c r="P792">
        <v>460</v>
      </c>
      <c r="Q792">
        <v>473</v>
      </c>
      <c r="R792" s="4">
        <f>(Table1[[#This Row],[ADM Counts]]-Table1[[#This Row],[ADM count (PEBT DB)]])/Table1[[#This Row],[ADM Counts]]</f>
        <v>-2.8260869565217391E-2</v>
      </c>
      <c r="S792">
        <v>473</v>
      </c>
      <c r="T792">
        <v>449</v>
      </c>
      <c r="U792" s="4">
        <f>(Table1[[#This Row],[2024 Highest Days Enrollment]]-Table1[[#This Row],[2023 Highest Days Enrollment]])/Table1[[#This Row],[2023 Highest Days Enrollment]]</f>
        <v>-5.0739957716701901E-2</v>
      </c>
      <c r="V792">
        <v>305.88900000000001</v>
      </c>
      <c r="W792">
        <v>389.01400000000001</v>
      </c>
      <c r="X792" s="4">
        <f>(Table1[[#This Row],[2024 F &amp; R]]-Table1[[#This Row],[2023 F &amp; R]])/Table1[[#This Row],[2023 F &amp; R]]</f>
        <v>0.27174890237962135</v>
      </c>
      <c r="Y792">
        <v>473</v>
      </c>
      <c r="Z792" t="s">
        <v>65</v>
      </c>
      <c r="AA792" t="s">
        <v>47</v>
      </c>
      <c r="AB792" t="s">
        <v>35</v>
      </c>
      <c r="AD792"/>
    </row>
    <row r="793" spans="1:30" x14ac:dyDescent="0.35">
      <c r="A793">
        <v>1503002</v>
      </c>
      <c r="B793" t="s">
        <v>147</v>
      </c>
      <c r="C793">
        <v>2042</v>
      </c>
      <c r="D793">
        <v>2042</v>
      </c>
      <c r="F793" t="s">
        <v>1723</v>
      </c>
      <c r="G793">
        <v>4557</v>
      </c>
      <c r="H793" t="s">
        <v>1723</v>
      </c>
      <c r="I793" t="s">
        <v>1723</v>
      </c>
      <c r="J793">
        <v>4557</v>
      </c>
      <c r="K793">
        <v>13820</v>
      </c>
      <c r="L793" t="s">
        <v>33</v>
      </c>
      <c r="M793" t="s">
        <v>41</v>
      </c>
      <c r="N793" t="s">
        <v>35</v>
      </c>
      <c r="O793" t="s">
        <v>46</v>
      </c>
      <c r="P793">
        <v>460</v>
      </c>
      <c r="Q793">
        <v>487</v>
      </c>
      <c r="R793" s="4">
        <f>(Table1[[#This Row],[ADM Counts]]-Table1[[#This Row],[ADM count (PEBT DB)]])/Table1[[#This Row],[ADM Counts]]</f>
        <v>-5.8695652173913045E-2</v>
      </c>
      <c r="S793">
        <v>506</v>
      </c>
      <c r="T793">
        <v>443</v>
      </c>
      <c r="U793" s="4">
        <f>(Table1[[#This Row],[2024 Highest Days Enrollment]]-Table1[[#This Row],[2023 Highest Days Enrollment]])/Table1[[#This Row],[2023 Highest Days Enrollment]]</f>
        <v>-0.12450592885375494</v>
      </c>
      <c r="V793">
        <v>202</v>
      </c>
      <c r="W793">
        <v>371.27</v>
      </c>
      <c r="X793" s="4">
        <f>(Table1[[#This Row],[2024 F &amp; R]]-Table1[[#This Row],[2023 F &amp; R]])/Table1[[#This Row],[2023 F &amp; R]]</f>
        <v>0.83797029702970283</v>
      </c>
      <c r="Y793">
        <v>307</v>
      </c>
      <c r="Z793" t="s">
        <v>61</v>
      </c>
      <c r="AA793" t="s">
        <v>37</v>
      </c>
      <c r="AB793" t="s">
        <v>35</v>
      </c>
      <c r="AD793"/>
    </row>
    <row r="794" spans="1:30" x14ac:dyDescent="0.35">
      <c r="A794">
        <v>2419004</v>
      </c>
      <c r="B794" t="s">
        <v>535</v>
      </c>
      <c r="C794">
        <v>2142</v>
      </c>
      <c r="D794">
        <v>2142</v>
      </c>
      <c r="F794" t="s">
        <v>1724</v>
      </c>
      <c r="G794">
        <v>749</v>
      </c>
      <c r="H794" t="s">
        <v>829</v>
      </c>
      <c r="I794" t="s">
        <v>1725</v>
      </c>
      <c r="J794">
        <v>749</v>
      </c>
      <c r="K794">
        <v>10872</v>
      </c>
      <c r="L794" t="s">
        <v>33</v>
      </c>
      <c r="M794" t="s">
        <v>41</v>
      </c>
      <c r="N794" t="s">
        <v>46</v>
      </c>
      <c r="O794" t="s">
        <v>46</v>
      </c>
      <c r="P794">
        <v>461</v>
      </c>
      <c r="Q794">
        <v>461</v>
      </c>
      <c r="R794" s="4">
        <f>(Table1[[#This Row],[ADM Counts]]-Table1[[#This Row],[ADM count (PEBT DB)]])/Table1[[#This Row],[ADM Counts]]</f>
        <v>0</v>
      </c>
      <c r="S794">
        <v>518</v>
      </c>
      <c r="T794">
        <v>450</v>
      </c>
      <c r="U794" s="4">
        <f>(Table1[[#This Row],[2024 Highest Days Enrollment]]-Table1[[#This Row],[2023 Highest Days Enrollment]])/Table1[[#This Row],[2023 Highest Days Enrollment]]</f>
        <v>-0.13127413127413126</v>
      </c>
      <c r="V794">
        <v>432.56900000000002</v>
      </c>
      <c r="W794">
        <v>295.83</v>
      </c>
      <c r="X794" s="4">
        <f>(Table1[[#This Row],[2024 F &amp; R]]-Table1[[#This Row],[2023 F &amp; R]])/Table1[[#This Row],[2023 F &amp; R]]</f>
        <v>-0.31610910629286892</v>
      </c>
      <c r="Y794">
        <v>461</v>
      </c>
      <c r="Z794" t="s">
        <v>65</v>
      </c>
      <c r="AA794" t="s">
        <v>47</v>
      </c>
      <c r="AB794" t="s">
        <v>35</v>
      </c>
      <c r="AD794"/>
    </row>
    <row r="795" spans="1:30" x14ac:dyDescent="0.35">
      <c r="A795">
        <v>2616011</v>
      </c>
      <c r="B795" t="s">
        <v>357</v>
      </c>
      <c r="C795">
        <v>2180</v>
      </c>
      <c r="D795">
        <v>2180</v>
      </c>
      <c r="F795" t="s">
        <v>1726</v>
      </c>
      <c r="G795">
        <v>5427</v>
      </c>
      <c r="H795" t="s">
        <v>1727</v>
      </c>
      <c r="I795" t="s">
        <v>1728</v>
      </c>
      <c r="J795">
        <v>5427</v>
      </c>
      <c r="K795">
        <v>11048</v>
      </c>
      <c r="L795" t="s">
        <v>33</v>
      </c>
      <c r="M795" t="s">
        <v>41</v>
      </c>
      <c r="N795" t="s">
        <v>46</v>
      </c>
      <c r="O795" t="s">
        <v>46</v>
      </c>
      <c r="P795">
        <v>461</v>
      </c>
      <c r="Q795">
        <v>467</v>
      </c>
      <c r="R795" s="4">
        <f>(Table1[[#This Row],[ADM Counts]]-Table1[[#This Row],[ADM count (PEBT DB)]])/Table1[[#This Row],[ADM Counts]]</f>
        <v>-1.3015184381778741E-2</v>
      </c>
      <c r="S795">
        <v>467</v>
      </c>
      <c r="T795">
        <v>455</v>
      </c>
      <c r="U795" s="4">
        <f>(Table1[[#This Row],[2024 Highest Days Enrollment]]-Table1[[#This Row],[2023 Highest Days Enrollment]])/Table1[[#This Row],[2023 Highest Days Enrollment]]</f>
        <v>-2.569593147751606E-2</v>
      </c>
      <c r="V795">
        <v>301.35500000000002</v>
      </c>
      <c r="W795">
        <v>303.041</v>
      </c>
      <c r="X795" s="4">
        <f>(Table1[[#This Row],[2024 F &amp; R]]-Table1[[#This Row],[2023 F &amp; R]])/Table1[[#This Row],[2023 F &amp; R]]</f>
        <v>5.5947304673888889E-3</v>
      </c>
      <c r="Y795">
        <v>467</v>
      </c>
      <c r="Z795" t="s">
        <v>65</v>
      </c>
      <c r="AA795" t="s">
        <v>47</v>
      </c>
      <c r="AB795" t="s">
        <v>35</v>
      </c>
      <c r="AD795"/>
    </row>
    <row r="796" spans="1:30" x14ac:dyDescent="0.35">
      <c r="A796">
        <v>2920002</v>
      </c>
      <c r="B796" t="s">
        <v>817</v>
      </c>
      <c r="C796">
        <v>2197</v>
      </c>
      <c r="D796">
        <v>2197</v>
      </c>
      <c r="F796" t="s">
        <v>1729</v>
      </c>
      <c r="G796">
        <v>1012</v>
      </c>
      <c r="H796" t="s">
        <v>1730</v>
      </c>
      <c r="I796" t="s">
        <v>1729</v>
      </c>
      <c r="J796">
        <v>1012</v>
      </c>
      <c r="K796">
        <v>11111</v>
      </c>
      <c r="L796" t="s">
        <v>33</v>
      </c>
      <c r="M796" t="s">
        <v>41</v>
      </c>
      <c r="N796" t="s">
        <v>46</v>
      </c>
      <c r="O796" t="s">
        <v>46</v>
      </c>
      <c r="P796">
        <v>462</v>
      </c>
      <c r="Q796">
        <v>470</v>
      </c>
      <c r="R796" s="4">
        <f>(Table1[[#This Row],[ADM Counts]]-Table1[[#This Row],[ADM count (PEBT DB)]])/Table1[[#This Row],[ADM Counts]]</f>
        <v>-1.7316017316017316E-2</v>
      </c>
      <c r="S796">
        <v>478</v>
      </c>
      <c r="T796">
        <v>459</v>
      </c>
      <c r="U796" s="4">
        <f>(Table1[[#This Row],[2024 Highest Days Enrollment]]-Table1[[#This Row],[2023 Highest Days Enrollment]])/Table1[[#This Row],[2023 Highest Days Enrollment]]</f>
        <v>-3.9748953974895397E-2</v>
      </c>
      <c r="V796">
        <v>310.36500000000001</v>
      </c>
      <c r="W796">
        <v>384.32100000000003</v>
      </c>
      <c r="X796" s="4">
        <f>(Table1[[#This Row],[2024 F &amp; R]]-Table1[[#This Row],[2023 F &amp; R]])/Table1[[#This Row],[2023 F &amp; R]]</f>
        <v>0.23828717800009672</v>
      </c>
      <c r="Y796">
        <v>470</v>
      </c>
      <c r="Z796" t="s">
        <v>499</v>
      </c>
      <c r="AA796" t="s">
        <v>47</v>
      </c>
      <c r="AB796" t="s">
        <v>35</v>
      </c>
      <c r="AD796"/>
    </row>
    <row r="797" spans="1:30" x14ac:dyDescent="0.35">
      <c r="A797">
        <v>1513001</v>
      </c>
      <c r="B797" t="s">
        <v>271</v>
      </c>
      <c r="C797">
        <v>2048</v>
      </c>
      <c r="D797">
        <v>2048</v>
      </c>
      <c r="F797" t="s">
        <v>1731</v>
      </c>
      <c r="G797">
        <v>1350</v>
      </c>
      <c r="H797" t="s">
        <v>1732</v>
      </c>
      <c r="I797" t="s">
        <v>1731</v>
      </c>
      <c r="J797">
        <v>1350</v>
      </c>
      <c r="K797">
        <v>10498</v>
      </c>
      <c r="L797" t="s">
        <v>33</v>
      </c>
      <c r="M797" t="s">
        <v>41</v>
      </c>
      <c r="N797" t="s">
        <v>46</v>
      </c>
      <c r="O797" t="s">
        <v>46</v>
      </c>
      <c r="P797">
        <v>462</v>
      </c>
      <c r="Q797">
        <v>469</v>
      </c>
      <c r="R797" s="4">
        <f>(Table1[[#This Row],[ADM Counts]]-Table1[[#This Row],[ADM count (PEBT DB)]])/Table1[[#This Row],[ADM Counts]]</f>
        <v>-1.5151515151515152E-2</v>
      </c>
      <c r="S797">
        <v>507</v>
      </c>
      <c r="T797">
        <v>423</v>
      </c>
      <c r="U797" s="4">
        <f>(Table1[[#This Row],[2024 Highest Days Enrollment]]-Table1[[#This Row],[2023 Highest Days Enrollment]])/Table1[[#This Row],[2023 Highest Days Enrollment]]</f>
        <v>-0.16568047337278108</v>
      </c>
      <c r="V797">
        <v>329.65100000000001</v>
      </c>
      <c r="W797">
        <v>367.16399999999999</v>
      </c>
      <c r="X797" s="4">
        <f>(Table1[[#This Row],[2024 F &amp; R]]-Table1[[#This Row],[2023 F &amp; R]])/Table1[[#This Row],[2023 F &amp; R]]</f>
        <v>0.11379610557832368</v>
      </c>
      <c r="Y797">
        <v>469</v>
      </c>
      <c r="Z797" t="s">
        <v>65</v>
      </c>
      <c r="AA797" t="s">
        <v>47</v>
      </c>
      <c r="AB797" t="s">
        <v>35</v>
      </c>
      <c r="AD797"/>
    </row>
    <row r="798" spans="1:30" x14ac:dyDescent="0.35">
      <c r="A798">
        <v>2604001</v>
      </c>
      <c r="B798" t="s">
        <v>373</v>
      </c>
      <c r="C798">
        <v>2187</v>
      </c>
      <c r="D798">
        <v>2187</v>
      </c>
      <c r="F798" t="s">
        <v>1733</v>
      </c>
      <c r="G798">
        <v>974</v>
      </c>
      <c r="H798" t="s">
        <v>1734</v>
      </c>
      <c r="I798" t="s">
        <v>1733</v>
      </c>
      <c r="J798">
        <v>974</v>
      </c>
      <c r="K798">
        <v>10941</v>
      </c>
      <c r="L798" t="s">
        <v>33</v>
      </c>
      <c r="M798" t="s">
        <v>41</v>
      </c>
      <c r="N798" t="s">
        <v>46</v>
      </c>
      <c r="O798" t="s">
        <v>46</v>
      </c>
      <c r="P798">
        <v>463</v>
      </c>
      <c r="Q798">
        <v>467</v>
      </c>
      <c r="R798" s="4">
        <f>(Table1[[#This Row],[ADM Counts]]-Table1[[#This Row],[ADM count (PEBT DB)]])/Table1[[#This Row],[ADM Counts]]</f>
        <v>-8.6393088552915772E-3</v>
      </c>
      <c r="S798">
        <v>463</v>
      </c>
      <c r="T798">
        <v>508</v>
      </c>
      <c r="U798" s="4">
        <f>(Table1[[#This Row],[2024 Highest Days Enrollment]]-Table1[[#This Row],[2023 Highest Days Enrollment]])/Table1[[#This Row],[2023 Highest Days Enrollment]]</f>
        <v>9.719222462203024E-2</v>
      </c>
      <c r="V798">
        <v>351.51</v>
      </c>
      <c r="W798">
        <v>385.67399999999998</v>
      </c>
      <c r="X798" s="4">
        <f>(Table1[[#This Row],[2024 F &amp; R]]-Table1[[#This Row],[2023 F &amp; R]])/Table1[[#This Row],[2023 F &amp; R]]</f>
        <v>9.7192114022360637E-2</v>
      </c>
      <c r="Y798">
        <v>467</v>
      </c>
      <c r="Z798" t="s">
        <v>65</v>
      </c>
      <c r="AA798" t="s">
        <v>47</v>
      </c>
      <c r="AB798" t="s">
        <v>35</v>
      </c>
      <c r="AD798"/>
    </row>
    <row r="799" spans="1:30" x14ac:dyDescent="0.35">
      <c r="A799">
        <v>3420001</v>
      </c>
      <c r="B799" t="s">
        <v>421</v>
      </c>
      <c r="C799">
        <v>2242</v>
      </c>
      <c r="D799">
        <v>2242</v>
      </c>
      <c r="F799" t="s">
        <v>1735</v>
      </c>
      <c r="G799">
        <v>1135</v>
      </c>
      <c r="H799" t="s">
        <v>1736</v>
      </c>
      <c r="I799" t="s">
        <v>1735</v>
      </c>
      <c r="J799">
        <v>1135</v>
      </c>
      <c r="K799">
        <v>11280</v>
      </c>
      <c r="L799" t="s">
        <v>33</v>
      </c>
      <c r="M799" t="s">
        <v>41</v>
      </c>
      <c r="N799" t="s">
        <v>35</v>
      </c>
      <c r="O799" t="s">
        <v>46</v>
      </c>
      <c r="P799">
        <v>464</v>
      </c>
      <c r="Q799">
        <v>475</v>
      </c>
      <c r="R799" s="4">
        <f>(Table1[[#This Row],[ADM Counts]]-Table1[[#This Row],[ADM count (PEBT DB)]])/Table1[[#This Row],[ADM Counts]]</f>
        <v>-2.3706896551724137E-2</v>
      </c>
      <c r="S799">
        <v>502</v>
      </c>
      <c r="T799">
        <v>485</v>
      </c>
      <c r="U799" s="4">
        <f>(Table1[[#This Row],[2024 Highest Days Enrollment]]-Table1[[#This Row],[2023 Highest Days Enrollment]])/Table1[[#This Row],[2023 Highest Days Enrollment]]</f>
        <v>-3.386454183266932E-2</v>
      </c>
      <c r="V799">
        <v>209</v>
      </c>
      <c r="W799">
        <v>311</v>
      </c>
      <c r="X799" s="4">
        <f>(Table1[[#This Row],[2024 F &amp; R]]-Table1[[#This Row],[2023 F &amp; R]])/Table1[[#This Row],[2023 F &amp; R]]</f>
        <v>0.48803827751196172</v>
      </c>
      <c r="Y799">
        <v>158</v>
      </c>
      <c r="Z799" t="s">
        <v>65</v>
      </c>
      <c r="AA799" t="s">
        <v>37</v>
      </c>
      <c r="AB799" t="s">
        <v>35</v>
      </c>
      <c r="AD799"/>
    </row>
    <row r="800" spans="1:30" x14ac:dyDescent="0.35">
      <c r="A800">
        <v>603004</v>
      </c>
      <c r="B800" t="s">
        <v>89</v>
      </c>
      <c r="C800">
        <v>1965</v>
      </c>
      <c r="D800">
        <v>1965</v>
      </c>
      <c r="F800" t="s">
        <v>1737</v>
      </c>
      <c r="G800">
        <v>197</v>
      </c>
      <c r="H800" t="s">
        <v>1738</v>
      </c>
      <c r="I800" t="s">
        <v>1739</v>
      </c>
      <c r="J800">
        <v>197</v>
      </c>
      <c r="K800">
        <v>10357</v>
      </c>
      <c r="L800" t="s">
        <v>33</v>
      </c>
      <c r="M800" t="s">
        <v>41</v>
      </c>
      <c r="N800" t="s">
        <v>46</v>
      </c>
      <c r="O800" t="s">
        <v>46</v>
      </c>
      <c r="P800">
        <v>465</v>
      </c>
      <c r="Q800">
        <v>346</v>
      </c>
      <c r="R800" s="4">
        <f>(Table1[[#This Row],[ADM Counts]]-Table1[[#This Row],[ADM count (PEBT DB)]])/Table1[[#This Row],[ADM Counts]]</f>
        <v>0.25591397849462366</v>
      </c>
      <c r="S800">
        <v>323</v>
      </c>
      <c r="T800">
        <v>357</v>
      </c>
      <c r="U800" s="4">
        <f>(Table1[[#This Row],[2024 Highest Days Enrollment]]-Table1[[#This Row],[2023 Highest Days Enrollment]])/Table1[[#This Row],[2023 Highest Days Enrollment]]</f>
        <v>0.10526315789473684</v>
      </c>
      <c r="V800">
        <v>225.16300000000001</v>
      </c>
      <c r="W800">
        <v>248.86500000000001</v>
      </c>
      <c r="X800" s="4">
        <f>(Table1[[#This Row],[2024 F &amp; R]]-Table1[[#This Row],[2023 F &amp; R]])/Table1[[#This Row],[2023 F &amp; R]]</f>
        <v>0.10526596288022454</v>
      </c>
      <c r="Y800">
        <v>346</v>
      </c>
      <c r="Z800" t="s">
        <v>1289</v>
      </c>
      <c r="AA800" t="s">
        <v>47</v>
      </c>
      <c r="AB800" t="s">
        <v>35</v>
      </c>
      <c r="AD800"/>
    </row>
    <row r="801" spans="1:30" x14ac:dyDescent="0.35">
      <c r="A801">
        <v>2019006</v>
      </c>
      <c r="B801" t="s">
        <v>131</v>
      </c>
      <c r="C801">
        <v>2087</v>
      </c>
      <c r="D801">
        <v>2087</v>
      </c>
      <c r="F801" t="s">
        <v>1740</v>
      </c>
      <c r="G801">
        <v>573</v>
      </c>
      <c r="H801" t="s">
        <v>1741</v>
      </c>
      <c r="I801" t="s">
        <v>1740</v>
      </c>
      <c r="J801">
        <v>573</v>
      </c>
      <c r="K801">
        <v>10686</v>
      </c>
      <c r="L801" t="s">
        <v>33</v>
      </c>
      <c r="M801" t="s">
        <v>41</v>
      </c>
      <c r="N801" t="s">
        <v>46</v>
      </c>
      <c r="O801" t="s">
        <v>46</v>
      </c>
      <c r="P801">
        <v>465</v>
      </c>
      <c r="Q801">
        <v>486</v>
      </c>
      <c r="R801" s="4">
        <f>(Table1[[#This Row],[ADM Counts]]-Table1[[#This Row],[ADM count (PEBT DB)]])/Table1[[#This Row],[ADM Counts]]</f>
        <v>-4.5161290322580643E-2</v>
      </c>
      <c r="S801">
        <v>478</v>
      </c>
      <c r="T801">
        <v>457</v>
      </c>
      <c r="U801" s="4">
        <f>(Table1[[#This Row],[2024 Highest Days Enrollment]]-Table1[[#This Row],[2023 Highest Days Enrollment]])/Table1[[#This Row],[2023 Highest Days Enrollment]]</f>
        <v>-4.3933054393305436E-2</v>
      </c>
      <c r="V801">
        <v>307.16300000000001</v>
      </c>
      <c r="W801">
        <v>293.66800000000001</v>
      </c>
      <c r="X801" s="4">
        <f>(Table1[[#This Row],[2024 F &amp; R]]-Table1[[#This Row],[2023 F &amp; R]])/Table1[[#This Row],[2023 F &amp; R]]</f>
        <v>-4.3934328027789821E-2</v>
      </c>
      <c r="Y801">
        <v>486</v>
      </c>
      <c r="Z801" t="s">
        <v>189</v>
      </c>
      <c r="AA801" t="s">
        <v>47</v>
      </c>
      <c r="AB801" t="s">
        <v>35</v>
      </c>
      <c r="AD801"/>
    </row>
    <row r="802" spans="1:30" x14ac:dyDescent="0.35">
      <c r="A802">
        <v>2616011</v>
      </c>
      <c r="B802" t="s">
        <v>357</v>
      </c>
      <c r="C802">
        <v>2180</v>
      </c>
      <c r="D802">
        <v>2180</v>
      </c>
      <c r="F802" t="s">
        <v>1742</v>
      </c>
      <c r="G802">
        <v>841</v>
      </c>
      <c r="H802" t="s">
        <v>1743</v>
      </c>
      <c r="I802" t="s">
        <v>1742</v>
      </c>
      <c r="J802">
        <v>841</v>
      </c>
      <c r="K802">
        <v>10995</v>
      </c>
      <c r="L802" t="s">
        <v>33</v>
      </c>
      <c r="M802" t="s">
        <v>41</v>
      </c>
      <c r="N802" t="s">
        <v>46</v>
      </c>
      <c r="O802" t="s">
        <v>46</v>
      </c>
      <c r="P802">
        <v>467</v>
      </c>
      <c r="Q802">
        <v>467</v>
      </c>
      <c r="R802" s="4">
        <f>(Table1[[#This Row],[ADM Counts]]-Table1[[#This Row],[ADM count (PEBT DB)]])/Table1[[#This Row],[ADM Counts]]</f>
        <v>0</v>
      </c>
      <c r="S802">
        <v>467</v>
      </c>
      <c r="T802">
        <v>494</v>
      </c>
      <c r="U802" s="4">
        <f>(Table1[[#This Row],[2024 Highest Days Enrollment]]-Table1[[#This Row],[2023 Highest Days Enrollment]])/Table1[[#This Row],[2023 Highest Days Enrollment]]</f>
        <v>5.7815845824411134E-2</v>
      </c>
      <c r="V802">
        <v>301.35500000000002</v>
      </c>
      <c r="W802">
        <v>341.00200000000001</v>
      </c>
      <c r="X802" s="4">
        <f>(Table1[[#This Row],[2024 F &amp; R]]-Table1[[#This Row],[2023 F &amp; R]])/Table1[[#This Row],[2023 F &amp; R]]</f>
        <v>0.13156244296593714</v>
      </c>
      <c r="Y802">
        <v>467</v>
      </c>
      <c r="Z802" t="s">
        <v>36</v>
      </c>
      <c r="AA802" t="s">
        <v>47</v>
      </c>
      <c r="AB802" t="s">
        <v>35</v>
      </c>
      <c r="AD802"/>
    </row>
    <row r="803" spans="1:30" x14ac:dyDescent="0.35">
      <c r="A803">
        <v>2616011</v>
      </c>
      <c r="B803" t="s">
        <v>357</v>
      </c>
      <c r="C803">
        <v>2180</v>
      </c>
      <c r="D803">
        <v>2180</v>
      </c>
      <c r="F803" t="s">
        <v>1744</v>
      </c>
      <c r="G803">
        <v>878</v>
      </c>
      <c r="H803" t="s">
        <v>1745</v>
      </c>
      <c r="I803" t="s">
        <v>1744</v>
      </c>
      <c r="J803">
        <v>878</v>
      </c>
      <c r="K803">
        <v>14092</v>
      </c>
      <c r="L803" t="s">
        <v>33</v>
      </c>
      <c r="M803" t="s">
        <v>41</v>
      </c>
      <c r="N803" t="s">
        <v>46</v>
      </c>
      <c r="O803" t="s">
        <v>46</v>
      </c>
      <c r="P803">
        <v>467</v>
      </c>
      <c r="Q803">
        <v>483</v>
      </c>
      <c r="R803" s="4">
        <f>(Table1[[#This Row],[ADM Counts]]-Table1[[#This Row],[ADM count (PEBT DB)]])/Table1[[#This Row],[ADM Counts]]</f>
        <v>-3.4261241970021415E-2</v>
      </c>
      <c r="S803">
        <v>487</v>
      </c>
      <c r="T803">
        <v>423</v>
      </c>
      <c r="U803" s="4">
        <f>(Table1[[#This Row],[2024 Highest Days Enrollment]]-Table1[[#This Row],[2023 Highest Days Enrollment]])/Table1[[#This Row],[2023 Highest Days Enrollment]]</f>
        <v>-0.13141683778234087</v>
      </c>
      <c r="V803">
        <v>314.26100000000002</v>
      </c>
      <c r="W803">
        <v>286.31299999999999</v>
      </c>
      <c r="X803" s="4">
        <f>(Table1[[#This Row],[2024 F &amp; R]]-Table1[[#This Row],[2023 F &amp; R]])/Table1[[#This Row],[2023 F &amp; R]]</f>
        <v>-8.8932447869764411E-2</v>
      </c>
      <c r="Y803">
        <v>483</v>
      </c>
      <c r="Z803" t="s">
        <v>171</v>
      </c>
      <c r="AA803" t="s">
        <v>47</v>
      </c>
      <c r="AB803" t="s">
        <v>35</v>
      </c>
      <c r="AD803"/>
    </row>
    <row r="804" spans="1:30" x14ac:dyDescent="0.35">
      <c r="A804">
        <v>3614001</v>
      </c>
      <c r="B804" t="s">
        <v>517</v>
      </c>
      <c r="C804">
        <v>2254</v>
      </c>
      <c r="D804">
        <v>2254</v>
      </c>
      <c r="F804" t="s">
        <v>1746</v>
      </c>
      <c r="G804">
        <v>1217</v>
      </c>
      <c r="H804" t="s">
        <v>1747</v>
      </c>
      <c r="I804" t="s">
        <v>1746</v>
      </c>
      <c r="J804">
        <v>1217</v>
      </c>
      <c r="K804">
        <v>11315</v>
      </c>
      <c r="L804" t="s">
        <v>33</v>
      </c>
      <c r="M804" t="s">
        <v>41</v>
      </c>
      <c r="N804" t="s">
        <v>46</v>
      </c>
      <c r="O804" t="s">
        <v>46</v>
      </c>
      <c r="P804">
        <v>467</v>
      </c>
      <c r="Q804">
        <v>473</v>
      </c>
      <c r="R804" s="4">
        <f>(Table1[[#This Row],[ADM Counts]]-Table1[[#This Row],[ADM count (PEBT DB)]])/Table1[[#This Row],[ADM Counts]]</f>
        <v>-1.284796573875803E-2</v>
      </c>
      <c r="S804">
        <v>499</v>
      </c>
      <c r="T804">
        <v>490</v>
      </c>
      <c r="U804" s="4">
        <f>(Table1[[#This Row],[2024 Highest Days Enrollment]]-Table1[[#This Row],[2023 Highest Days Enrollment]])/Table1[[#This Row],[2023 Highest Days Enrollment]]</f>
        <v>-1.8036072144288578E-2</v>
      </c>
      <c r="V804">
        <v>281.952</v>
      </c>
      <c r="W804">
        <v>326.78100000000001</v>
      </c>
      <c r="X804" s="4">
        <f>(Table1[[#This Row],[2024 F &amp; R]]-Table1[[#This Row],[2023 F &amp; R]])/Table1[[#This Row],[2023 F &amp; R]]</f>
        <v>0.15899514811031668</v>
      </c>
      <c r="Y804">
        <v>473</v>
      </c>
      <c r="Z804" t="s">
        <v>189</v>
      </c>
      <c r="AA804" t="s">
        <v>47</v>
      </c>
      <c r="AB804" t="s">
        <v>35</v>
      </c>
      <c r="AD804"/>
    </row>
    <row r="805" spans="1:30" x14ac:dyDescent="0.35">
      <c r="A805">
        <v>2112001</v>
      </c>
      <c r="B805" t="s">
        <v>58</v>
      </c>
      <c r="C805">
        <v>2097</v>
      </c>
      <c r="D805">
        <v>2097</v>
      </c>
      <c r="F805" t="s">
        <v>1748</v>
      </c>
      <c r="G805">
        <v>615</v>
      </c>
      <c r="H805" t="s">
        <v>1748</v>
      </c>
      <c r="I805" t="s">
        <v>1748</v>
      </c>
      <c r="J805">
        <v>615</v>
      </c>
      <c r="K805">
        <v>10722</v>
      </c>
      <c r="L805" t="s">
        <v>33</v>
      </c>
      <c r="M805" t="s">
        <v>41</v>
      </c>
      <c r="N805" t="s">
        <v>46</v>
      </c>
      <c r="O805" t="s">
        <v>46</v>
      </c>
      <c r="P805">
        <v>468</v>
      </c>
      <c r="Q805">
        <v>482</v>
      </c>
      <c r="R805" s="4">
        <f>(Table1[[#This Row],[ADM Counts]]-Table1[[#This Row],[ADM count (PEBT DB)]])/Table1[[#This Row],[ADM Counts]]</f>
        <v>-2.9914529914529916E-2</v>
      </c>
      <c r="S805">
        <v>486</v>
      </c>
      <c r="T805">
        <v>434</v>
      </c>
      <c r="U805" s="4">
        <f>(Table1[[#This Row],[2024 Highest Days Enrollment]]-Table1[[#This Row],[2023 Highest Days Enrollment]])/Table1[[#This Row],[2023 Highest Days Enrollment]]</f>
        <v>-0.10699588477366255</v>
      </c>
      <c r="V805">
        <v>339.95699999999999</v>
      </c>
      <c r="W805">
        <v>393.63799999999998</v>
      </c>
      <c r="X805" s="4">
        <f>(Table1[[#This Row],[2024 F &amp; R]]-Table1[[#This Row],[2023 F &amp; R]])/Table1[[#This Row],[2023 F &amp; R]]</f>
        <v>0.15790526448933243</v>
      </c>
      <c r="Y805">
        <v>482</v>
      </c>
      <c r="Z805" t="s">
        <v>171</v>
      </c>
      <c r="AA805" t="s">
        <v>47</v>
      </c>
      <c r="AB805" t="s">
        <v>35</v>
      </c>
      <c r="AD805"/>
    </row>
    <row r="806" spans="1:30" x14ac:dyDescent="0.35">
      <c r="A806">
        <v>918002</v>
      </c>
      <c r="B806" t="s">
        <v>765</v>
      </c>
      <c r="C806">
        <v>1977</v>
      </c>
      <c r="D806">
        <v>1977</v>
      </c>
      <c r="F806" t="s">
        <v>1749</v>
      </c>
      <c r="G806">
        <v>4429</v>
      </c>
      <c r="H806" t="s">
        <v>1750</v>
      </c>
      <c r="I806" t="s">
        <v>1749</v>
      </c>
      <c r="J806">
        <v>4429</v>
      </c>
      <c r="K806">
        <v>13806</v>
      </c>
      <c r="L806" t="s">
        <v>33</v>
      </c>
      <c r="M806" t="s">
        <v>41</v>
      </c>
      <c r="N806" t="s">
        <v>35</v>
      </c>
      <c r="O806" t="s">
        <v>35</v>
      </c>
      <c r="P806">
        <v>468</v>
      </c>
      <c r="Q806">
        <v>478</v>
      </c>
      <c r="R806" s="4">
        <f>(Table1[[#This Row],[ADM Counts]]-Table1[[#This Row],[ADM count (PEBT DB)]])/Table1[[#This Row],[ADM Counts]]</f>
        <v>-2.1367521367521368E-2</v>
      </c>
      <c r="S806">
        <v>501</v>
      </c>
      <c r="T806">
        <v>496</v>
      </c>
      <c r="U806" s="4">
        <f>(Table1[[#This Row],[2024 Highest Days Enrollment]]-Table1[[#This Row],[2023 Highest Days Enrollment]])/Table1[[#This Row],[2023 Highest Days Enrollment]]</f>
        <v>-9.9800399201596807E-3</v>
      </c>
      <c r="V806">
        <v>184</v>
      </c>
      <c r="W806">
        <v>250</v>
      </c>
      <c r="X806" s="4">
        <f>(Table1[[#This Row],[2024 F &amp; R]]-Table1[[#This Row],[2023 F &amp; R]])/Table1[[#This Row],[2023 F &amp; R]]</f>
        <v>0.35869565217391303</v>
      </c>
      <c r="Y806">
        <v>264</v>
      </c>
      <c r="Z806" t="s">
        <v>65</v>
      </c>
      <c r="AA806" t="s">
        <v>37</v>
      </c>
      <c r="AB806" t="s">
        <v>35</v>
      </c>
      <c r="AD806"/>
    </row>
    <row r="807" spans="1:30" x14ac:dyDescent="0.35">
      <c r="A807">
        <v>2010001</v>
      </c>
      <c r="B807" t="s">
        <v>299</v>
      </c>
      <c r="C807">
        <v>2091</v>
      </c>
      <c r="D807">
        <v>2091</v>
      </c>
      <c r="F807" t="s">
        <v>1751</v>
      </c>
      <c r="G807">
        <v>596</v>
      </c>
      <c r="H807" t="s">
        <v>1752</v>
      </c>
      <c r="I807" t="s">
        <v>1751</v>
      </c>
      <c r="J807">
        <v>596</v>
      </c>
      <c r="K807">
        <v>10658</v>
      </c>
      <c r="L807" t="s">
        <v>33</v>
      </c>
      <c r="M807" t="s">
        <v>41</v>
      </c>
      <c r="N807" t="s">
        <v>35</v>
      </c>
      <c r="O807" t="s">
        <v>35</v>
      </c>
      <c r="P807">
        <v>469</v>
      </c>
      <c r="Q807">
        <v>490</v>
      </c>
      <c r="R807" s="4">
        <f>(Table1[[#This Row],[ADM Counts]]-Table1[[#This Row],[ADM count (PEBT DB)]])/Table1[[#This Row],[ADM Counts]]</f>
        <v>-4.4776119402985072E-2</v>
      </c>
      <c r="S807">
        <v>486</v>
      </c>
      <c r="T807">
        <v>443</v>
      </c>
      <c r="U807" s="4">
        <f>(Table1[[#This Row],[2024 Highest Days Enrollment]]-Table1[[#This Row],[2023 Highest Days Enrollment]])/Table1[[#This Row],[2023 Highest Days Enrollment]]</f>
        <v>-8.8477366255144033E-2</v>
      </c>
      <c r="V807">
        <v>254</v>
      </c>
      <c r="W807">
        <v>247</v>
      </c>
      <c r="X807" s="4">
        <f>(Table1[[#This Row],[2024 F &amp; R]]-Table1[[#This Row],[2023 F &amp; R]])/Table1[[#This Row],[2023 F &amp; R]]</f>
        <v>-2.7559055118110236E-2</v>
      </c>
      <c r="Y807">
        <v>216</v>
      </c>
      <c r="Z807" t="s">
        <v>463</v>
      </c>
      <c r="AA807" t="s">
        <v>37</v>
      </c>
      <c r="AB807" t="s">
        <v>35</v>
      </c>
      <c r="AD807"/>
    </row>
    <row r="808" spans="1:30" x14ac:dyDescent="0.35">
      <c r="A808">
        <v>314001</v>
      </c>
      <c r="B808" t="s">
        <v>163</v>
      </c>
      <c r="C808">
        <v>1924</v>
      </c>
      <c r="D808">
        <v>1924</v>
      </c>
      <c r="F808" t="s">
        <v>1753</v>
      </c>
      <c r="G808">
        <v>4766</v>
      </c>
      <c r="H808" t="s">
        <v>1754</v>
      </c>
      <c r="I808" t="s">
        <v>1753</v>
      </c>
      <c r="J808">
        <v>4766</v>
      </c>
      <c r="K808">
        <v>10263</v>
      </c>
      <c r="L808" t="s">
        <v>33</v>
      </c>
      <c r="M808" t="s">
        <v>41</v>
      </c>
      <c r="N808" t="s">
        <v>35</v>
      </c>
      <c r="O808" t="s">
        <v>35</v>
      </c>
      <c r="P808">
        <v>469</v>
      </c>
      <c r="Q808">
        <v>471</v>
      </c>
      <c r="R808" s="4">
        <f>(Table1[[#This Row],[ADM Counts]]-Table1[[#This Row],[ADM count (PEBT DB)]])/Table1[[#This Row],[ADM Counts]]</f>
        <v>-4.2643923240938165E-3</v>
      </c>
      <c r="S808">
        <v>499</v>
      </c>
      <c r="T808">
        <v>499</v>
      </c>
      <c r="U808" s="4">
        <f>(Table1[[#This Row],[2024 Highest Days Enrollment]]-Table1[[#This Row],[2023 Highest Days Enrollment]])/Table1[[#This Row],[2023 Highest Days Enrollment]]</f>
        <v>0</v>
      </c>
      <c r="V808">
        <v>118</v>
      </c>
      <c r="W808">
        <v>186</v>
      </c>
      <c r="X808" s="4">
        <f>(Table1[[#This Row],[2024 F &amp; R]]-Table1[[#This Row],[2023 F &amp; R]])/Table1[[#This Row],[2023 F &amp; R]]</f>
        <v>0.57627118644067798</v>
      </c>
      <c r="Y808">
        <v>160</v>
      </c>
      <c r="Z808" t="s">
        <v>65</v>
      </c>
      <c r="AA808" t="s">
        <v>37</v>
      </c>
      <c r="AB808" t="s">
        <v>35</v>
      </c>
      <c r="AD808"/>
    </row>
    <row r="809" spans="1:30" x14ac:dyDescent="0.35">
      <c r="A809">
        <v>2604001</v>
      </c>
      <c r="B809" t="s">
        <v>373</v>
      </c>
      <c r="C809">
        <v>2187</v>
      </c>
      <c r="D809">
        <v>2187</v>
      </c>
      <c r="F809" t="s">
        <v>1755</v>
      </c>
      <c r="G809">
        <v>975</v>
      </c>
      <c r="H809" t="s">
        <v>1756</v>
      </c>
      <c r="I809" t="s">
        <v>1755</v>
      </c>
      <c r="J809">
        <v>975</v>
      </c>
      <c r="K809">
        <v>10942</v>
      </c>
      <c r="L809" t="s">
        <v>33</v>
      </c>
      <c r="M809" t="s">
        <v>41</v>
      </c>
      <c r="N809" t="s">
        <v>46</v>
      </c>
      <c r="O809" t="s">
        <v>46</v>
      </c>
      <c r="P809">
        <v>470</v>
      </c>
      <c r="Q809">
        <v>490</v>
      </c>
      <c r="R809" s="4">
        <f>(Table1[[#This Row],[ADM Counts]]-Table1[[#This Row],[ADM count (PEBT DB)]])/Table1[[#This Row],[ADM Counts]]</f>
        <v>-4.2553191489361701E-2</v>
      </c>
      <c r="S809">
        <v>499</v>
      </c>
      <c r="T809">
        <v>479</v>
      </c>
      <c r="U809" s="4">
        <f>(Table1[[#This Row],[2024 Highest Days Enrollment]]-Table1[[#This Row],[2023 Highest Days Enrollment]])/Table1[[#This Row],[2023 Highest Days Enrollment]]</f>
        <v>-4.0080160320641281E-2</v>
      </c>
      <c r="V809">
        <v>378.84100000000001</v>
      </c>
      <c r="W809">
        <v>363.65699999999998</v>
      </c>
      <c r="X809" s="4">
        <f>(Table1[[#This Row],[2024 F &amp; R]]-Table1[[#This Row],[2023 F &amp; R]])/Table1[[#This Row],[2023 F &amp; R]]</f>
        <v>-4.0080139161284091E-2</v>
      </c>
      <c r="Y809">
        <v>490</v>
      </c>
      <c r="Z809" t="s">
        <v>65</v>
      </c>
      <c r="AA809" t="s">
        <v>47</v>
      </c>
      <c r="AB809" t="s">
        <v>35</v>
      </c>
      <c r="AD809"/>
    </row>
    <row r="810" spans="1:30" x14ac:dyDescent="0.35">
      <c r="A810">
        <v>3016001</v>
      </c>
      <c r="B810" t="s">
        <v>598</v>
      </c>
      <c r="C810">
        <v>2207</v>
      </c>
      <c r="D810">
        <v>2207</v>
      </c>
      <c r="F810" t="s">
        <v>1757</v>
      </c>
      <c r="G810">
        <v>1048</v>
      </c>
      <c r="H810" t="s">
        <v>1758</v>
      </c>
      <c r="I810" t="s">
        <v>1757</v>
      </c>
      <c r="J810">
        <v>1048</v>
      </c>
      <c r="K810">
        <v>11137</v>
      </c>
      <c r="L810" t="s">
        <v>33</v>
      </c>
      <c r="M810" t="s">
        <v>41</v>
      </c>
      <c r="N810" t="s">
        <v>46</v>
      </c>
      <c r="O810" t="s">
        <v>46</v>
      </c>
      <c r="P810">
        <v>470</v>
      </c>
      <c r="Q810">
        <v>476</v>
      </c>
      <c r="R810" s="4">
        <f>(Table1[[#This Row],[ADM Counts]]-Table1[[#This Row],[ADM count (PEBT DB)]])/Table1[[#This Row],[ADM Counts]]</f>
        <v>-1.276595744680851E-2</v>
      </c>
      <c r="S810">
        <v>477</v>
      </c>
      <c r="T810">
        <v>452</v>
      </c>
      <c r="U810" s="4">
        <f>(Table1[[#This Row],[2024 Highest Days Enrollment]]-Table1[[#This Row],[2023 Highest Days Enrollment]])/Table1[[#This Row],[2023 Highest Days Enrollment]]</f>
        <v>-5.2410901467505239E-2</v>
      </c>
      <c r="V810">
        <v>306.56799999999998</v>
      </c>
      <c r="W810">
        <v>373.75900000000001</v>
      </c>
      <c r="X810" s="4">
        <f>(Table1[[#This Row],[2024 F &amp; R]]-Table1[[#This Row],[2023 F &amp; R]])/Table1[[#This Row],[2023 F &amp; R]]</f>
        <v>0.21917160303749914</v>
      </c>
      <c r="Y810">
        <v>476</v>
      </c>
      <c r="Z810" t="s">
        <v>328</v>
      </c>
      <c r="AA810" t="s">
        <v>47</v>
      </c>
      <c r="AB810" t="s">
        <v>35</v>
      </c>
      <c r="AD810"/>
    </row>
    <row r="811" spans="1:30" x14ac:dyDescent="0.35">
      <c r="A811">
        <v>3402002</v>
      </c>
      <c r="B811" t="s">
        <v>228</v>
      </c>
      <c r="C811">
        <v>2243</v>
      </c>
      <c r="D811">
        <v>2243</v>
      </c>
      <c r="F811" t="s">
        <v>1759</v>
      </c>
      <c r="G811">
        <v>1154</v>
      </c>
      <c r="H811" t="s">
        <v>1760</v>
      </c>
      <c r="I811" t="s">
        <v>1759</v>
      </c>
      <c r="J811">
        <v>1154</v>
      </c>
      <c r="K811">
        <v>11203</v>
      </c>
      <c r="L811" t="s">
        <v>33</v>
      </c>
      <c r="M811" t="s">
        <v>41</v>
      </c>
      <c r="N811" t="s">
        <v>46</v>
      </c>
      <c r="O811" t="s">
        <v>46</v>
      </c>
      <c r="P811">
        <v>470</v>
      </c>
      <c r="Q811">
        <v>504</v>
      </c>
      <c r="R811" s="4">
        <f>(Table1[[#This Row],[ADM Counts]]-Table1[[#This Row],[ADM count (PEBT DB)]])/Table1[[#This Row],[ADM Counts]]</f>
        <v>-7.2340425531914887E-2</v>
      </c>
      <c r="S811">
        <v>509</v>
      </c>
      <c r="T811">
        <v>478</v>
      </c>
      <c r="U811" s="4">
        <f>(Table1[[#This Row],[2024 Highest Days Enrollment]]-Table1[[#This Row],[2023 Highest Days Enrollment]])/Table1[[#This Row],[2023 Highest Days Enrollment]]</f>
        <v>-6.0903732809430254E-2</v>
      </c>
      <c r="V811">
        <v>326.32</v>
      </c>
      <c r="W811">
        <v>364.04500000000002</v>
      </c>
      <c r="X811" s="4">
        <f>(Table1[[#This Row],[2024 F &amp; R]]-Table1[[#This Row],[2023 F &amp; R]])/Table1[[#This Row],[2023 F &amp; R]]</f>
        <v>0.11560737925962253</v>
      </c>
      <c r="Y811">
        <v>504</v>
      </c>
      <c r="Z811" t="s">
        <v>189</v>
      </c>
      <c r="AA811" t="s">
        <v>47</v>
      </c>
      <c r="AB811" t="s">
        <v>35</v>
      </c>
      <c r="AD811"/>
    </row>
    <row r="812" spans="1:30" x14ac:dyDescent="0.35">
      <c r="A812">
        <v>3408001</v>
      </c>
      <c r="B812" t="s">
        <v>367</v>
      </c>
      <c r="C812">
        <v>2239</v>
      </c>
      <c r="D812">
        <v>2239</v>
      </c>
      <c r="F812" t="s">
        <v>1761</v>
      </c>
      <c r="G812">
        <v>3536</v>
      </c>
      <c r="H812" t="s">
        <v>1762</v>
      </c>
      <c r="I812" t="s">
        <v>1761</v>
      </c>
      <c r="J812">
        <v>3536</v>
      </c>
      <c r="K812">
        <v>13313</v>
      </c>
      <c r="L812" t="s">
        <v>33</v>
      </c>
      <c r="M812" t="s">
        <v>41</v>
      </c>
      <c r="N812" t="s">
        <v>35</v>
      </c>
      <c r="O812" t="s">
        <v>46</v>
      </c>
      <c r="P812">
        <v>470</v>
      </c>
      <c r="Q812">
        <v>490</v>
      </c>
      <c r="R812" s="4">
        <f>(Table1[[#This Row],[ADM Counts]]-Table1[[#This Row],[ADM count (PEBT DB)]])/Table1[[#This Row],[ADM Counts]]</f>
        <v>-4.2553191489361701E-2</v>
      </c>
      <c r="S812">
        <v>507</v>
      </c>
      <c r="T812">
        <v>489</v>
      </c>
      <c r="U812" s="4">
        <f>(Table1[[#This Row],[2024 Highest Days Enrollment]]-Table1[[#This Row],[2023 Highest Days Enrollment]])/Table1[[#This Row],[2023 Highest Days Enrollment]]</f>
        <v>-3.5502958579881658E-2</v>
      </c>
      <c r="V812">
        <v>163</v>
      </c>
      <c r="W812">
        <v>320.09899999999999</v>
      </c>
      <c r="X812" s="4">
        <f>(Table1[[#This Row],[2024 F &amp; R]]-Table1[[#This Row],[2023 F &amp; R]])/Table1[[#This Row],[2023 F &amp; R]]</f>
        <v>0.96379754601226986</v>
      </c>
      <c r="Y812">
        <v>183</v>
      </c>
      <c r="Z812" t="s">
        <v>153</v>
      </c>
      <c r="AA812" t="s">
        <v>37</v>
      </c>
      <c r="AB812" t="s">
        <v>35</v>
      </c>
      <c r="AD812"/>
    </row>
    <row r="813" spans="1:30" x14ac:dyDescent="0.35">
      <c r="A813">
        <v>323001</v>
      </c>
      <c r="B813" t="s">
        <v>571</v>
      </c>
      <c r="C813">
        <v>1922</v>
      </c>
      <c r="D813">
        <v>1922</v>
      </c>
      <c r="F813" t="s">
        <v>1763</v>
      </c>
      <c r="G813">
        <v>5057</v>
      </c>
      <c r="H813" t="s">
        <v>1763</v>
      </c>
      <c r="I813" t="s">
        <v>1763</v>
      </c>
      <c r="J813">
        <v>5057</v>
      </c>
      <c r="K813">
        <v>15149</v>
      </c>
      <c r="L813" t="s">
        <v>33</v>
      </c>
      <c r="M813" t="s">
        <v>41</v>
      </c>
      <c r="N813" t="s">
        <v>35</v>
      </c>
      <c r="O813" t="s">
        <v>35</v>
      </c>
      <c r="P813">
        <v>470</v>
      </c>
      <c r="Q813">
        <v>470</v>
      </c>
      <c r="R813" s="4">
        <f>(Table1[[#This Row],[ADM Counts]]-Table1[[#This Row],[ADM count (PEBT DB)]])/Table1[[#This Row],[ADM Counts]]</f>
        <v>0</v>
      </c>
      <c r="S813">
        <v>571</v>
      </c>
      <c r="T813">
        <v>492</v>
      </c>
      <c r="U813" s="4">
        <f>(Table1[[#This Row],[2024 Highest Days Enrollment]]-Table1[[#This Row],[2023 Highest Days Enrollment]])/Table1[[#This Row],[2023 Highest Days Enrollment]]</f>
        <v>-0.13835376532399299</v>
      </c>
      <c r="V813">
        <v>27</v>
      </c>
      <c r="W813">
        <v>62</v>
      </c>
      <c r="X813" s="4">
        <f>(Table1[[#This Row],[2024 F &amp; R]]-Table1[[#This Row],[2023 F &amp; R]])/Table1[[#This Row],[2023 F &amp; R]]</f>
        <v>1.2962962962962963</v>
      </c>
      <c r="Y813">
        <v>30</v>
      </c>
      <c r="Z813" t="s">
        <v>65</v>
      </c>
      <c r="AA813" t="s">
        <v>37</v>
      </c>
      <c r="AB813" t="s">
        <v>35</v>
      </c>
      <c r="AD813"/>
    </row>
    <row r="814" spans="1:30" x14ac:dyDescent="0.35">
      <c r="A814">
        <v>102001</v>
      </c>
      <c r="B814" t="s">
        <v>113</v>
      </c>
      <c r="C814">
        <v>1894</v>
      </c>
      <c r="D814">
        <v>1894</v>
      </c>
      <c r="F814" t="s">
        <v>1764</v>
      </c>
      <c r="G814">
        <v>8</v>
      </c>
      <c r="H814" t="s">
        <v>1764</v>
      </c>
      <c r="I814" t="s">
        <v>1764</v>
      </c>
      <c r="J814">
        <v>8</v>
      </c>
      <c r="K814">
        <v>10001</v>
      </c>
      <c r="L814" t="s">
        <v>33</v>
      </c>
      <c r="M814" t="s">
        <v>41</v>
      </c>
      <c r="N814" t="s">
        <v>46</v>
      </c>
      <c r="O814" t="s">
        <v>46</v>
      </c>
      <c r="P814">
        <v>471</v>
      </c>
      <c r="Q814">
        <v>508</v>
      </c>
      <c r="R814" s="4">
        <f>(Table1[[#This Row],[ADM Counts]]-Table1[[#This Row],[ADM count (PEBT DB)]])/Table1[[#This Row],[ADM Counts]]</f>
        <v>-7.8556263269639062E-2</v>
      </c>
      <c r="S814">
        <v>541</v>
      </c>
      <c r="T814">
        <v>490</v>
      </c>
      <c r="U814" s="4">
        <f>(Table1[[#This Row],[2024 Highest Days Enrollment]]-Table1[[#This Row],[2023 Highest Days Enrollment]])/Table1[[#This Row],[2023 Highest Days Enrollment]]</f>
        <v>-9.4269870609981515E-2</v>
      </c>
      <c r="V814">
        <v>365.98700000000002</v>
      </c>
      <c r="W814">
        <v>340.79500000000002</v>
      </c>
      <c r="X814" s="4">
        <f>(Table1[[#This Row],[2024 F &amp; R]]-Table1[[#This Row],[2023 F &amp; R]])/Table1[[#This Row],[2023 F &amp; R]]</f>
        <v>-6.8833045982507585E-2</v>
      </c>
      <c r="Y814">
        <v>508</v>
      </c>
      <c r="Z814" t="s">
        <v>61</v>
      </c>
      <c r="AA814" t="s">
        <v>47</v>
      </c>
      <c r="AB814" t="s">
        <v>35</v>
      </c>
      <c r="AD814"/>
    </row>
    <row r="815" spans="1:30" x14ac:dyDescent="0.35">
      <c r="A815">
        <v>315002</v>
      </c>
      <c r="B815" t="s">
        <v>182</v>
      </c>
      <c r="C815">
        <v>1928</v>
      </c>
      <c r="D815">
        <v>1928</v>
      </c>
      <c r="F815" t="s">
        <v>1765</v>
      </c>
      <c r="G815">
        <v>105</v>
      </c>
      <c r="H815" t="s">
        <v>1766</v>
      </c>
      <c r="I815" t="s">
        <v>1765</v>
      </c>
      <c r="J815">
        <v>105</v>
      </c>
      <c r="K815">
        <v>10278</v>
      </c>
      <c r="L815" t="s">
        <v>33</v>
      </c>
      <c r="M815" t="s">
        <v>41</v>
      </c>
      <c r="N815" t="s">
        <v>35</v>
      </c>
      <c r="O815" t="s">
        <v>46</v>
      </c>
      <c r="P815">
        <v>471</v>
      </c>
      <c r="Q815">
        <v>481</v>
      </c>
      <c r="R815" s="4">
        <f>(Table1[[#This Row],[ADM Counts]]-Table1[[#This Row],[ADM count (PEBT DB)]])/Table1[[#This Row],[ADM Counts]]</f>
        <v>-2.1231422505307854E-2</v>
      </c>
      <c r="S815">
        <v>481</v>
      </c>
      <c r="T815">
        <v>462</v>
      </c>
      <c r="U815" s="4">
        <f>(Table1[[#This Row],[2024 Highest Days Enrollment]]-Table1[[#This Row],[2023 Highest Days Enrollment]])/Table1[[#This Row],[2023 Highest Days Enrollment]]</f>
        <v>-3.9501039501039503E-2</v>
      </c>
      <c r="V815">
        <v>141</v>
      </c>
      <c r="W815">
        <v>296.512</v>
      </c>
      <c r="X815" s="4">
        <f>(Table1[[#This Row],[2024 F &amp; R]]-Table1[[#This Row],[2023 F &amp; R]])/Table1[[#This Row],[2023 F &amp; R]]</f>
        <v>1.1029219858156027</v>
      </c>
      <c r="Y815">
        <v>132</v>
      </c>
      <c r="Z815" t="s">
        <v>65</v>
      </c>
      <c r="AA815" t="s">
        <v>37</v>
      </c>
      <c r="AB815" t="s">
        <v>35</v>
      </c>
      <c r="AD815"/>
    </row>
    <row r="816" spans="1:30" x14ac:dyDescent="0.35">
      <c r="A816">
        <v>1408001</v>
      </c>
      <c r="B816" t="s">
        <v>187</v>
      </c>
      <c r="C816">
        <v>2024</v>
      </c>
      <c r="D816">
        <v>2024</v>
      </c>
      <c r="F816" t="s">
        <v>1767</v>
      </c>
      <c r="G816">
        <v>362</v>
      </c>
      <c r="H816" t="s">
        <v>1768</v>
      </c>
      <c r="I816" t="s">
        <v>1767</v>
      </c>
      <c r="J816">
        <v>362</v>
      </c>
      <c r="K816">
        <v>10112</v>
      </c>
      <c r="L816" t="s">
        <v>33</v>
      </c>
      <c r="M816" t="s">
        <v>41</v>
      </c>
      <c r="N816" t="s">
        <v>35</v>
      </c>
      <c r="O816" t="s">
        <v>46</v>
      </c>
      <c r="P816">
        <v>471</v>
      </c>
      <c r="Q816">
        <v>485</v>
      </c>
      <c r="R816" s="4">
        <f>(Table1[[#This Row],[ADM Counts]]-Table1[[#This Row],[ADM count (PEBT DB)]])/Table1[[#This Row],[ADM Counts]]</f>
        <v>-2.9723991507430998E-2</v>
      </c>
      <c r="S816">
        <v>490</v>
      </c>
      <c r="T816">
        <v>456</v>
      </c>
      <c r="U816" s="4">
        <f>(Table1[[#This Row],[2024 Highest Days Enrollment]]-Table1[[#This Row],[2023 Highest Days Enrollment]])/Table1[[#This Row],[2023 Highest Days Enrollment]]</f>
        <v>-6.9387755102040816E-2</v>
      </c>
      <c r="V816">
        <v>182</v>
      </c>
      <c r="W816">
        <v>317.96899999999999</v>
      </c>
      <c r="X816" s="4">
        <f>(Table1[[#This Row],[2024 F &amp; R]]-Table1[[#This Row],[2023 F &amp; R]])/Table1[[#This Row],[2023 F &amp; R]]</f>
        <v>0.74708241758241756</v>
      </c>
      <c r="Y816">
        <v>215</v>
      </c>
      <c r="Z816" t="s">
        <v>189</v>
      </c>
      <c r="AA816" t="s">
        <v>37</v>
      </c>
      <c r="AB816" t="s">
        <v>35</v>
      </c>
      <c r="AD816"/>
    </row>
    <row r="817" spans="1:30" x14ac:dyDescent="0.35">
      <c r="A817">
        <v>2604001</v>
      </c>
      <c r="B817" t="s">
        <v>373</v>
      </c>
      <c r="C817">
        <v>2187</v>
      </c>
      <c r="D817">
        <v>2187</v>
      </c>
      <c r="F817" t="s">
        <v>1769</v>
      </c>
      <c r="G817">
        <v>972</v>
      </c>
      <c r="H817" t="s">
        <v>1770</v>
      </c>
      <c r="I817" t="s">
        <v>1769</v>
      </c>
      <c r="J817">
        <v>972</v>
      </c>
      <c r="K817">
        <v>10939</v>
      </c>
      <c r="L817" t="s">
        <v>33</v>
      </c>
      <c r="M817" t="s">
        <v>41</v>
      </c>
      <c r="N817" t="s">
        <v>46</v>
      </c>
      <c r="O817" t="s">
        <v>46</v>
      </c>
      <c r="P817">
        <v>472</v>
      </c>
      <c r="Q817">
        <v>472</v>
      </c>
      <c r="R817" s="4">
        <f>(Table1[[#This Row],[ADM Counts]]-Table1[[#This Row],[ADM count (PEBT DB)]])/Table1[[#This Row],[ADM Counts]]</f>
        <v>0</v>
      </c>
      <c r="S817">
        <v>525</v>
      </c>
      <c r="T817">
        <v>519</v>
      </c>
      <c r="U817" s="4">
        <f>(Table1[[#This Row],[2024 Highest Days Enrollment]]-Table1[[#This Row],[2023 Highest Days Enrollment]])/Table1[[#This Row],[2023 Highest Days Enrollment]]</f>
        <v>-1.1428571428571429E-2</v>
      </c>
      <c r="V817">
        <v>398.58</v>
      </c>
      <c r="W817">
        <v>394.02499999999998</v>
      </c>
      <c r="X817" s="4">
        <f>(Table1[[#This Row],[2024 F &amp; R]]-Table1[[#This Row],[2023 F &amp; R]])/Table1[[#This Row],[2023 F &amp; R]]</f>
        <v>-1.1428069647247747E-2</v>
      </c>
      <c r="Y817">
        <v>472</v>
      </c>
      <c r="Z817" t="s">
        <v>65</v>
      </c>
      <c r="AA817" t="s">
        <v>47</v>
      </c>
      <c r="AB817" t="s">
        <v>35</v>
      </c>
      <c r="AD817"/>
    </row>
    <row r="818" spans="1:30" x14ac:dyDescent="0.35">
      <c r="A818">
        <v>323001</v>
      </c>
      <c r="B818" t="s">
        <v>571</v>
      </c>
      <c r="C818">
        <v>1922</v>
      </c>
      <c r="D818">
        <v>1922</v>
      </c>
      <c r="F818" t="s">
        <v>1771</v>
      </c>
      <c r="G818">
        <v>1272</v>
      </c>
      <c r="H818" t="s">
        <v>1772</v>
      </c>
      <c r="I818" t="s">
        <v>1771</v>
      </c>
      <c r="J818">
        <v>1272</v>
      </c>
      <c r="K818">
        <v>10306</v>
      </c>
      <c r="L818" t="s">
        <v>33</v>
      </c>
      <c r="M818" t="s">
        <v>41</v>
      </c>
      <c r="N818" t="s">
        <v>35</v>
      </c>
      <c r="O818" t="s">
        <v>35</v>
      </c>
      <c r="P818">
        <v>472</v>
      </c>
      <c r="Q818">
        <v>472</v>
      </c>
      <c r="R818" s="4">
        <f>(Table1[[#This Row],[ADM Counts]]-Table1[[#This Row],[ADM count (PEBT DB)]])/Table1[[#This Row],[ADM Counts]]</f>
        <v>0</v>
      </c>
      <c r="S818">
        <v>635</v>
      </c>
      <c r="T818">
        <v>499</v>
      </c>
      <c r="U818" s="4">
        <f>(Table1[[#This Row],[2024 Highest Days Enrollment]]-Table1[[#This Row],[2023 Highest Days Enrollment]])/Table1[[#This Row],[2023 Highest Days Enrollment]]</f>
        <v>-0.21417322834645669</v>
      </c>
      <c r="V818">
        <v>143</v>
      </c>
      <c r="W818">
        <v>198</v>
      </c>
      <c r="X818" s="4">
        <f>(Table1[[#This Row],[2024 F &amp; R]]-Table1[[#This Row],[2023 F &amp; R]])/Table1[[#This Row],[2023 F &amp; R]]</f>
        <v>0.38461538461538464</v>
      </c>
      <c r="Y818">
        <v>151</v>
      </c>
      <c r="Z818" t="s">
        <v>189</v>
      </c>
      <c r="AA818" t="s">
        <v>37</v>
      </c>
      <c r="AB818" t="s">
        <v>35</v>
      </c>
      <c r="AD818"/>
    </row>
    <row r="819" spans="1:30" x14ac:dyDescent="0.35">
      <c r="A819">
        <v>315003</v>
      </c>
      <c r="B819" t="s">
        <v>168</v>
      </c>
      <c r="C819">
        <v>1926</v>
      </c>
      <c r="D819">
        <v>1926</v>
      </c>
      <c r="F819" t="s">
        <v>1773</v>
      </c>
      <c r="G819">
        <v>101</v>
      </c>
      <c r="H819" t="s">
        <v>1774</v>
      </c>
      <c r="I819" t="s">
        <v>1773</v>
      </c>
      <c r="J819">
        <v>101</v>
      </c>
      <c r="K819">
        <v>10296</v>
      </c>
      <c r="L819" t="s">
        <v>33</v>
      </c>
      <c r="M819" t="s">
        <v>41</v>
      </c>
      <c r="N819" t="s">
        <v>35</v>
      </c>
      <c r="O819" t="s">
        <v>35</v>
      </c>
      <c r="P819">
        <v>473</v>
      </c>
      <c r="Q819">
        <v>480</v>
      </c>
      <c r="R819" s="4">
        <f>(Table1[[#This Row],[ADM Counts]]-Table1[[#This Row],[ADM count (PEBT DB)]])/Table1[[#This Row],[ADM Counts]]</f>
        <v>-1.4799154334038054E-2</v>
      </c>
      <c r="S819">
        <v>494</v>
      </c>
      <c r="T819">
        <v>459</v>
      </c>
      <c r="U819" s="4">
        <f>(Table1[[#This Row],[2024 Highest Days Enrollment]]-Table1[[#This Row],[2023 Highest Days Enrollment]])/Table1[[#This Row],[2023 Highest Days Enrollment]]</f>
        <v>-7.08502024291498E-2</v>
      </c>
      <c r="V819">
        <v>194</v>
      </c>
      <c r="W819">
        <v>251</v>
      </c>
      <c r="X819" s="4">
        <f>(Table1[[#This Row],[2024 F &amp; R]]-Table1[[#This Row],[2023 F &amp; R]])/Table1[[#This Row],[2023 F &amp; R]]</f>
        <v>0.29381443298969073</v>
      </c>
      <c r="Y819">
        <v>200</v>
      </c>
      <c r="Z819" t="s">
        <v>65</v>
      </c>
      <c r="AA819" t="s">
        <v>37</v>
      </c>
      <c r="AB819" t="s">
        <v>35</v>
      </c>
      <c r="AD819"/>
    </row>
    <row r="820" spans="1:30" x14ac:dyDescent="0.35">
      <c r="A820">
        <v>2005005</v>
      </c>
      <c r="B820" t="s">
        <v>125</v>
      </c>
      <c r="C820">
        <v>2082</v>
      </c>
      <c r="D820">
        <v>2082</v>
      </c>
      <c r="F820" t="s">
        <v>1775</v>
      </c>
      <c r="G820">
        <v>4157</v>
      </c>
      <c r="H820" t="s">
        <v>1775</v>
      </c>
      <c r="I820" t="s">
        <v>1775</v>
      </c>
      <c r="J820">
        <v>4157</v>
      </c>
      <c r="K820">
        <v>13649</v>
      </c>
      <c r="L820" t="s">
        <v>33</v>
      </c>
      <c r="M820" t="s">
        <v>41</v>
      </c>
      <c r="N820" t="s">
        <v>46</v>
      </c>
      <c r="O820" t="s">
        <v>46</v>
      </c>
      <c r="P820">
        <v>473</v>
      </c>
      <c r="Q820">
        <v>473</v>
      </c>
      <c r="R820" s="4">
        <f>(Table1[[#This Row],[ADM Counts]]-Table1[[#This Row],[ADM count (PEBT DB)]])/Table1[[#This Row],[ADM Counts]]</f>
        <v>0</v>
      </c>
      <c r="S820">
        <v>468</v>
      </c>
      <c r="T820">
        <v>468</v>
      </c>
      <c r="U820" s="4">
        <f>(Table1[[#This Row],[2024 Highest Days Enrollment]]-Table1[[#This Row],[2023 Highest Days Enrollment]])/Table1[[#This Row],[2023 Highest Days Enrollment]]</f>
        <v>0</v>
      </c>
      <c r="V820">
        <v>302.74900000000002</v>
      </c>
      <c r="W820">
        <v>303.63799999999998</v>
      </c>
      <c r="X820" s="4">
        <f>(Table1[[#This Row],[2024 F &amp; R]]-Table1[[#This Row],[2023 F &amp; R]])/Table1[[#This Row],[2023 F &amp; R]]</f>
        <v>2.9364258841480997E-3</v>
      </c>
      <c r="Y820">
        <v>473</v>
      </c>
      <c r="Z820" t="s">
        <v>65</v>
      </c>
      <c r="AA820" t="s">
        <v>47</v>
      </c>
      <c r="AB820" t="s">
        <v>35</v>
      </c>
      <c r="AD820"/>
    </row>
    <row r="821" spans="1:30" x14ac:dyDescent="0.35">
      <c r="A821">
        <v>3420001</v>
      </c>
      <c r="B821" t="s">
        <v>421</v>
      </c>
      <c r="C821">
        <v>2242</v>
      </c>
      <c r="D821">
        <v>2242</v>
      </c>
      <c r="F821" t="s">
        <v>1776</v>
      </c>
      <c r="G821">
        <v>1136</v>
      </c>
      <c r="H821" t="s">
        <v>1777</v>
      </c>
      <c r="I821" t="s">
        <v>1776</v>
      </c>
      <c r="J821">
        <v>1136</v>
      </c>
      <c r="K821">
        <v>11281</v>
      </c>
      <c r="L821" t="s">
        <v>33</v>
      </c>
      <c r="M821" t="s">
        <v>41</v>
      </c>
      <c r="N821" t="s">
        <v>35</v>
      </c>
      <c r="O821" t="s">
        <v>46</v>
      </c>
      <c r="P821">
        <v>475</v>
      </c>
      <c r="Q821">
        <v>484</v>
      </c>
      <c r="R821" s="4">
        <f>(Table1[[#This Row],[ADM Counts]]-Table1[[#This Row],[ADM count (PEBT DB)]])/Table1[[#This Row],[ADM Counts]]</f>
        <v>-1.8947368421052633E-2</v>
      </c>
      <c r="S821">
        <v>496</v>
      </c>
      <c r="T821">
        <v>457</v>
      </c>
      <c r="U821" s="4">
        <f>(Table1[[#This Row],[2024 Highest Days Enrollment]]-Table1[[#This Row],[2023 Highest Days Enrollment]])/Table1[[#This Row],[2023 Highest Days Enrollment]]</f>
        <v>-7.8629032258064516E-2</v>
      </c>
      <c r="V821">
        <v>179</v>
      </c>
      <c r="W821">
        <v>293</v>
      </c>
      <c r="X821" s="4">
        <f>(Table1[[#This Row],[2024 F &amp; R]]-Table1[[#This Row],[2023 F &amp; R]])/Table1[[#This Row],[2023 F &amp; R]]</f>
        <v>0.63687150837988826</v>
      </c>
      <c r="Y821">
        <v>149</v>
      </c>
      <c r="Z821" t="s">
        <v>65</v>
      </c>
      <c r="AA821" t="s">
        <v>37</v>
      </c>
      <c r="AB821" t="s">
        <v>35</v>
      </c>
      <c r="AD821"/>
    </row>
    <row r="822" spans="1:30" x14ac:dyDescent="0.35">
      <c r="A822">
        <v>3402002</v>
      </c>
      <c r="B822" t="s">
        <v>228</v>
      </c>
      <c r="C822">
        <v>2243</v>
      </c>
      <c r="D822">
        <v>2243</v>
      </c>
      <c r="F822" t="s">
        <v>1778</v>
      </c>
      <c r="G822">
        <v>1270</v>
      </c>
      <c r="H822" t="s">
        <v>1779</v>
      </c>
      <c r="I822" t="s">
        <v>1778</v>
      </c>
      <c r="J822">
        <v>1270</v>
      </c>
      <c r="K822">
        <v>11226</v>
      </c>
      <c r="L822" t="s">
        <v>33</v>
      </c>
      <c r="M822" t="s">
        <v>41</v>
      </c>
      <c r="N822" t="s">
        <v>35</v>
      </c>
      <c r="O822" t="s">
        <v>35</v>
      </c>
      <c r="P822">
        <v>475</v>
      </c>
      <c r="Q822">
        <v>473</v>
      </c>
      <c r="R822" s="4">
        <f>(Table1[[#This Row],[ADM Counts]]-Table1[[#This Row],[ADM count (PEBT DB)]])/Table1[[#This Row],[ADM Counts]]</f>
        <v>4.2105263157894736E-3</v>
      </c>
      <c r="S822">
        <v>471</v>
      </c>
      <c r="T822">
        <v>439</v>
      </c>
      <c r="U822" s="4">
        <f>(Table1[[#This Row],[2024 Highest Days Enrollment]]-Table1[[#This Row],[2023 Highest Days Enrollment]])/Table1[[#This Row],[2023 Highest Days Enrollment]]</f>
        <v>-6.7940552016985137E-2</v>
      </c>
      <c r="V822">
        <v>90</v>
      </c>
      <c r="W822">
        <v>109</v>
      </c>
      <c r="X822" s="4">
        <f>(Table1[[#This Row],[2024 F &amp; R]]-Table1[[#This Row],[2023 F &amp; R]])/Table1[[#This Row],[2023 F &amp; R]]</f>
        <v>0.21111111111111111</v>
      </c>
      <c r="Y822">
        <v>102</v>
      </c>
      <c r="Z822" t="s">
        <v>65</v>
      </c>
      <c r="AA822" t="s">
        <v>37</v>
      </c>
      <c r="AB822" t="s">
        <v>35</v>
      </c>
      <c r="AD822"/>
    </row>
    <row r="823" spans="1:30" x14ac:dyDescent="0.35">
      <c r="A823">
        <v>3013001</v>
      </c>
      <c r="B823" t="s">
        <v>610</v>
      </c>
      <c r="C823">
        <v>2205</v>
      </c>
      <c r="D823">
        <v>2205</v>
      </c>
      <c r="F823" t="s">
        <v>1780</v>
      </c>
      <c r="G823">
        <v>5434</v>
      </c>
      <c r="H823" t="s">
        <v>1781</v>
      </c>
      <c r="I823" t="s">
        <v>1780</v>
      </c>
      <c r="J823">
        <v>5434</v>
      </c>
      <c r="K823">
        <v>16086</v>
      </c>
      <c r="L823" t="s">
        <v>33</v>
      </c>
      <c r="M823" t="s">
        <v>41</v>
      </c>
      <c r="N823" t="s">
        <v>46</v>
      </c>
      <c r="O823" t="s">
        <v>46</v>
      </c>
      <c r="P823">
        <v>475</v>
      </c>
      <c r="Q823">
        <v>520</v>
      </c>
      <c r="R823" s="4">
        <f>(Table1[[#This Row],[ADM Counts]]-Table1[[#This Row],[ADM count (PEBT DB)]])/Table1[[#This Row],[ADM Counts]]</f>
        <v>-9.4736842105263161E-2</v>
      </c>
      <c r="S823">
        <v>531</v>
      </c>
      <c r="T823">
        <v>500</v>
      </c>
      <c r="U823" s="4">
        <f>(Table1[[#This Row],[2024 Highest Days Enrollment]]-Table1[[#This Row],[2023 Highest Days Enrollment]])/Table1[[#This Row],[2023 Highest Days Enrollment]]</f>
        <v>-5.8380414312617701E-2</v>
      </c>
      <c r="V823">
        <v>379.66500000000002</v>
      </c>
      <c r="W823">
        <v>357.5</v>
      </c>
      <c r="X823" s="4">
        <f>(Table1[[#This Row],[2024 F &amp; R]]-Table1[[#This Row],[2023 F &amp; R]])/Table1[[#This Row],[2023 F &amp; R]]</f>
        <v>-5.8380414312617757E-2</v>
      </c>
      <c r="Y823">
        <v>520</v>
      </c>
      <c r="Z823" t="s">
        <v>321</v>
      </c>
      <c r="AA823" t="s">
        <v>47</v>
      </c>
      <c r="AB823" t="s">
        <v>35</v>
      </c>
      <c r="AD823"/>
    </row>
    <row r="824" spans="1:30" x14ac:dyDescent="0.35">
      <c r="A824">
        <v>3419001</v>
      </c>
      <c r="B824" t="s">
        <v>1099</v>
      </c>
      <c r="C824">
        <v>2244</v>
      </c>
      <c r="D824">
        <v>2244</v>
      </c>
      <c r="F824" t="s">
        <v>1782</v>
      </c>
      <c r="G824">
        <v>1191</v>
      </c>
      <c r="H824" t="s">
        <v>1783</v>
      </c>
      <c r="I824" t="s">
        <v>1782</v>
      </c>
      <c r="J824">
        <v>1191</v>
      </c>
      <c r="K824">
        <v>11274</v>
      </c>
      <c r="L824" t="s">
        <v>33</v>
      </c>
      <c r="M824" t="s">
        <v>41</v>
      </c>
      <c r="N824" t="s">
        <v>35</v>
      </c>
      <c r="O824" t="s">
        <v>35</v>
      </c>
      <c r="P824">
        <v>476</v>
      </c>
      <c r="Q824">
        <v>495</v>
      </c>
      <c r="R824" s="4">
        <f>(Table1[[#This Row],[ADM Counts]]-Table1[[#This Row],[ADM count (PEBT DB)]])/Table1[[#This Row],[ADM Counts]]</f>
        <v>-3.9915966386554619E-2</v>
      </c>
      <c r="S824">
        <v>491</v>
      </c>
      <c r="T824">
        <v>460</v>
      </c>
      <c r="U824" s="4">
        <f>(Table1[[#This Row],[2024 Highest Days Enrollment]]-Table1[[#This Row],[2023 Highest Days Enrollment]])/Table1[[#This Row],[2023 Highest Days Enrollment]]</f>
        <v>-6.313645621181263E-2</v>
      </c>
      <c r="V824">
        <v>105</v>
      </c>
      <c r="W824">
        <v>175</v>
      </c>
      <c r="X824" s="4">
        <f>(Table1[[#This Row],[2024 F &amp; R]]-Table1[[#This Row],[2023 F &amp; R]])/Table1[[#This Row],[2023 F &amp; R]]</f>
        <v>0.66666666666666663</v>
      </c>
      <c r="Y824">
        <v>118</v>
      </c>
      <c r="Z824" t="s">
        <v>189</v>
      </c>
      <c r="AA824" t="s">
        <v>37</v>
      </c>
      <c r="AB824" t="s">
        <v>35</v>
      </c>
      <c r="AD824"/>
    </row>
    <row r="825" spans="1:30" x14ac:dyDescent="0.35">
      <c r="A825">
        <v>323001</v>
      </c>
      <c r="B825" t="s">
        <v>571</v>
      </c>
      <c r="C825">
        <v>1922</v>
      </c>
      <c r="D825">
        <v>1922</v>
      </c>
      <c r="F825" t="s">
        <v>1784</v>
      </c>
      <c r="G825">
        <v>5056</v>
      </c>
      <c r="H825" t="s">
        <v>1784</v>
      </c>
      <c r="I825" t="s">
        <v>1784</v>
      </c>
      <c r="J825">
        <v>5056</v>
      </c>
      <c r="K825">
        <v>15148</v>
      </c>
      <c r="L825" t="s">
        <v>33</v>
      </c>
      <c r="M825" t="s">
        <v>41</v>
      </c>
      <c r="N825" t="s">
        <v>35</v>
      </c>
      <c r="O825" t="s">
        <v>35</v>
      </c>
      <c r="P825">
        <v>476</v>
      </c>
      <c r="Q825">
        <v>476</v>
      </c>
      <c r="R825" s="4">
        <f>(Table1[[#This Row],[ADM Counts]]-Table1[[#This Row],[ADM count (PEBT DB)]])/Table1[[#This Row],[ADM Counts]]</f>
        <v>0</v>
      </c>
      <c r="S825">
        <v>591</v>
      </c>
      <c r="T825">
        <v>464</v>
      </c>
      <c r="U825" s="4">
        <f>(Table1[[#This Row],[2024 Highest Days Enrollment]]-Table1[[#This Row],[2023 Highest Days Enrollment]])/Table1[[#This Row],[2023 Highest Days Enrollment]]</f>
        <v>-0.21489001692047377</v>
      </c>
      <c r="V825">
        <v>102</v>
      </c>
      <c r="W825">
        <v>109</v>
      </c>
      <c r="X825" s="4">
        <f>(Table1[[#This Row],[2024 F &amp; R]]-Table1[[#This Row],[2023 F &amp; R]])/Table1[[#This Row],[2023 F &amp; R]]</f>
        <v>6.8627450980392163E-2</v>
      </c>
      <c r="Y825">
        <v>102</v>
      </c>
      <c r="Z825" t="s">
        <v>65</v>
      </c>
      <c r="AA825" t="s">
        <v>37</v>
      </c>
      <c r="AB825" t="s">
        <v>35</v>
      </c>
      <c r="AD825"/>
    </row>
    <row r="826" spans="1:30" x14ac:dyDescent="0.35">
      <c r="A826">
        <v>2419004</v>
      </c>
      <c r="B826" t="s">
        <v>535</v>
      </c>
      <c r="C826">
        <v>2142</v>
      </c>
      <c r="D826">
        <v>2142</v>
      </c>
      <c r="F826" t="s">
        <v>1785</v>
      </c>
      <c r="G826">
        <v>761</v>
      </c>
      <c r="H826" t="s">
        <v>1786</v>
      </c>
      <c r="I826" t="s">
        <v>1785</v>
      </c>
      <c r="J826">
        <v>761</v>
      </c>
      <c r="K826">
        <v>10885</v>
      </c>
      <c r="L826" t="s">
        <v>33</v>
      </c>
      <c r="M826" t="s">
        <v>41</v>
      </c>
      <c r="N826" t="s">
        <v>46</v>
      </c>
      <c r="O826" t="s">
        <v>46</v>
      </c>
      <c r="P826">
        <v>477</v>
      </c>
      <c r="Q826">
        <v>514</v>
      </c>
      <c r="R826" s="4">
        <f>(Table1[[#This Row],[ADM Counts]]-Table1[[#This Row],[ADM count (PEBT DB)]])/Table1[[#This Row],[ADM Counts]]</f>
        <v>-7.7568134171907763E-2</v>
      </c>
      <c r="S826">
        <v>519</v>
      </c>
      <c r="T826">
        <v>487</v>
      </c>
      <c r="U826" s="4">
        <f>(Table1[[#This Row],[2024 Highest Days Enrollment]]-Table1[[#This Row],[2023 Highest Days Enrollment]])/Table1[[#This Row],[2023 Highest Days Enrollment]]</f>
        <v>-6.1657032755298651E-2</v>
      </c>
      <c r="V826">
        <v>389.18099999999998</v>
      </c>
      <c r="W826">
        <v>320.154</v>
      </c>
      <c r="X826" s="4">
        <f>(Table1[[#This Row],[2024 F &amp; R]]-Table1[[#This Row],[2023 F &amp; R]])/Table1[[#This Row],[2023 F &amp; R]]</f>
        <v>-0.17736477371711359</v>
      </c>
      <c r="Y826">
        <v>514</v>
      </c>
      <c r="Z826" t="s">
        <v>189</v>
      </c>
      <c r="AA826" t="s">
        <v>47</v>
      </c>
      <c r="AB826" t="s">
        <v>35</v>
      </c>
      <c r="AD826"/>
    </row>
    <row r="827" spans="1:30" x14ac:dyDescent="0.35">
      <c r="A827">
        <v>3619001</v>
      </c>
      <c r="B827" t="s">
        <v>565</v>
      </c>
      <c r="C827">
        <v>2257</v>
      </c>
      <c r="D827">
        <v>2257</v>
      </c>
      <c r="F827" t="s">
        <v>1787</v>
      </c>
      <c r="G827">
        <v>1235</v>
      </c>
      <c r="H827" t="s">
        <v>1788</v>
      </c>
      <c r="I827" t="s">
        <v>1787</v>
      </c>
      <c r="J827">
        <v>1235</v>
      </c>
      <c r="K827">
        <v>13460</v>
      </c>
      <c r="L827" t="s">
        <v>33</v>
      </c>
      <c r="M827" t="s">
        <v>41</v>
      </c>
      <c r="N827" t="s">
        <v>46</v>
      </c>
      <c r="O827" t="s">
        <v>46</v>
      </c>
      <c r="P827">
        <v>477</v>
      </c>
      <c r="Q827">
        <v>502</v>
      </c>
      <c r="R827" s="4">
        <f>(Table1[[#This Row],[ADM Counts]]-Table1[[#This Row],[ADM count (PEBT DB)]])/Table1[[#This Row],[ADM Counts]]</f>
        <v>-5.2410901467505239E-2</v>
      </c>
      <c r="S827">
        <v>548</v>
      </c>
      <c r="T827">
        <v>484</v>
      </c>
      <c r="U827" s="4">
        <f>(Table1[[#This Row],[2024 Highest Days Enrollment]]-Table1[[#This Row],[2023 Highest Days Enrollment]])/Table1[[#This Row],[2023 Highest Days Enrollment]]</f>
        <v>-0.11678832116788321</v>
      </c>
      <c r="V827">
        <v>428.64600000000002</v>
      </c>
      <c r="W827">
        <v>402.05099999999999</v>
      </c>
      <c r="X827" s="4">
        <f>(Table1[[#This Row],[2024 F &amp; R]]-Table1[[#This Row],[2023 F &amp; R]])/Table1[[#This Row],[2023 F &amp; R]]</f>
        <v>-6.2044204308450389E-2</v>
      </c>
      <c r="Y827">
        <v>502</v>
      </c>
      <c r="Z827" t="s">
        <v>167</v>
      </c>
      <c r="AA827" t="s">
        <v>47</v>
      </c>
      <c r="AB827" t="s">
        <v>35</v>
      </c>
      <c r="AD827"/>
    </row>
    <row r="828" spans="1:30" x14ac:dyDescent="0.35">
      <c r="A828">
        <v>902001</v>
      </c>
      <c r="B828" t="s">
        <v>217</v>
      </c>
      <c r="C828">
        <v>1976</v>
      </c>
      <c r="D828">
        <v>1976</v>
      </c>
      <c r="F828" t="s">
        <v>1789</v>
      </c>
      <c r="G828">
        <v>4646</v>
      </c>
      <c r="H828" t="s">
        <v>1790</v>
      </c>
      <c r="I828" t="s">
        <v>1790</v>
      </c>
      <c r="J828">
        <v>4646</v>
      </c>
      <c r="K828">
        <v>14227</v>
      </c>
      <c r="L828" t="s">
        <v>33</v>
      </c>
      <c r="M828" t="s">
        <v>41</v>
      </c>
      <c r="N828" t="s">
        <v>35</v>
      </c>
      <c r="O828" t="s">
        <v>46</v>
      </c>
      <c r="P828">
        <v>478</v>
      </c>
      <c r="Q828">
        <v>471</v>
      </c>
      <c r="R828" s="4">
        <f>(Table1[[#This Row],[ADM Counts]]-Table1[[#This Row],[ADM count (PEBT DB)]])/Table1[[#This Row],[ADM Counts]]</f>
        <v>1.4644351464435146E-2</v>
      </c>
      <c r="S828">
        <v>444</v>
      </c>
      <c r="T828">
        <v>439</v>
      </c>
      <c r="U828" s="4">
        <f>(Table1[[#This Row],[2024 Highest Days Enrollment]]-Table1[[#This Row],[2023 Highest Days Enrollment]])/Table1[[#This Row],[2023 Highest Days Enrollment]]</f>
        <v>-1.1261261261261261E-2</v>
      </c>
      <c r="V828">
        <v>119</v>
      </c>
      <c r="W828">
        <v>300.44099999999997</v>
      </c>
      <c r="X828" s="4">
        <f>(Table1[[#This Row],[2024 F &amp; R]]-Table1[[#This Row],[2023 F &amp; R]])/Table1[[#This Row],[2023 F &amp; R]]</f>
        <v>1.5247142857142855</v>
      </c>
      <c r="Y828">
        <v>119</v>
      </c>
      <c r="Z828" t="s">
        <v>65</v>
      </c>
      <c r="AA828" t="s">
        <v>37</v>
      </c>
      <c r="AB828" t="s">
        <v>35</v>
      </c>
      <c r="AD828"/>
    </row>
    <row r="829" spans="1:30" x14ac:dyDescent="0.35">
      <c r="A829">
        <v>312001</v>
      </c>
      <c r="B829" t="s">
        <v>72</v>
      </c>
      <c r="C829">
        <v>1923</v>
      </c>
      <c r="D829">
        <v>1923</v>
      </c>
      <c r="F829" t="s">
        <v>1791</v>
      </c>
      <c r="G829">
        <v>58</v>
      </c>
      <c r="H829" t="s">
        <v>1792</v>
      </c>
      <c r="I829" t="s">
        <v>1791</v>
      </c>
      <c r="J829">
        <v>58</v>
      </c>
      <c r="K829">
        <v>10232</v>
      </c>
      <c r="L829" t="s">
        <v>33</v>
      </c>
      <c r="M829" t="s">
        <v>41</v>
      </c>
      <c r="N829" t="s">
        <v>35</v>
      </c>
      <c r="O829" t="s">
        <v>35</v>
      </c>
      <c r="P829">
        <v>479</v>
      </c>
      <c r="Q829">
        <v>479</v>
      </c>
      <c r="R829" s="4">
        <f>(Table1[[#This Row],[ADM Counts]]-Table1[[#This Row],[ADM count (PEBT DB)]])/Table1[[#This Row],[ADM Counts]]</f>
        <v>0</v>
      </c>
      <c r="S829">
        <v>472</v>
      </c>
      <c r="T829">
        <v>464</v>
      </c>
      <c r="U829" s="4">
        <f>(Table1[[#This Row],[2024 Highest Days Enrollment]]-Table1[[#This Row],[2023 Highest Days Enrollment]])/Table1[[#This Row],[2023 Highest Days Enrollment]]</f>
        <v>-1.6949152542372881E-2</v>
      </c>
      <c r="V829">
        <v>11</v>
      </c>
      <c r="W829">
        <v>30</v>
      </c>
      <c r="X829" s="4">
        <f>(Table1[[#This Row],[2024 F &amp; R]]-Table1[[#This Row],[2023 F &amp; R]])/Table1[[#This Row],[2023 F &amp; R]]</f>
        <v>1.7272727272727273</v>
      </c>
      <c r="Y829">
        <v>17</v>
      </c>
      <c r="Z829" t="s">
        <v>65</v>
      </c>
      <c r="AA829" t="s">
        <v>37</v>
      </c>
      <c r="AB829" t="s">
        <v>35</v>
      </c>
      <c r="AD829"/>
    </row>
    <row r="830" spans="1:30" x14ac:dyDescent="0.35">
      <c r="A830">
        <v>3614001</v>
      </c>
      <c r="B830" t="s">
        <v>517</v>
      </c>
      <c r="C830">
        <v>2254</v>
      </c>
      <c r="D830">
        <v>2254</v>
      </c>
      <c r="F830" t="s">
        <v>1793</v>
      </c>
      <c r="G830">
        <v>1336</v>
      </c>
      <c r="H830" t="s">
        <v>1794</v>
      </c>
      <c r="I830" t="s">
        <v>1793</v>
      </c>
      <c r="J830">
        <v>1336</v>
      </c>
      <c r="K830">
        <v>11311</v>
      </c>
      <c r="L830" t="s">
        <v>33</v>
      </c>
      <c r="M830" t="s">
        <v>41</v>
      </c>
      <c r="N830" t="s">
        <v>35</v>
      </c>
      <c r="O830" t="s">
        <v>46</v>
      </c>
      <c r="P830">
        <v>479</v>
      </c>
      <c r="Q830">
        <v>517</v>
      </c>
      <c r="R830" s="4">
        <f>(Table1[[#This Row],[ADM Counts]]-Table1[[#This Row],[ADM count (PEBT DB)]])/Table1[[#This Row],[ADM Counts]]</f>
        <v>-7.9331941544885182E-2</v>
      </c>
      <c r="S830">
        <v>532</v>
      </c>
      <c r="T830">
        <v>475</v>
      </c>
      <c r="U830" s="4">
        <f>(Table1[[#This Row],[2024 Highest Days Enrollment]]-Table1[[#This Row],[2023 Highest Days Enrollment]])/Table1[[#This Row],[2023 Highest Days Enrollment]]</f>
        <v>-0.10714285714285714</v>
      </c>
      <c r="V830">
        <v>166</v>
      </c>
      <c r="W830">
        <v>222.3</v>
      </c>
      <c r="X830" s="4">
        <f>(Table1[[#This Row],[2024 F &amp; R]]-Table1[[#This Row],[2023 F &amp; R]])/Table1[[#This Row],[2023 F &amp; R]]</f>
        <v>0.33915662650602418</v>
      </c>
      <c r="Y830">
        <v>152</v>
      </c>
      <c r="Z830" t="s">
        <v>171</v>
      </c>
      <c r="AA830" t="s">
        <v>37</v>
      </c>
      <c r="AB830" t="s">
        <v>35</v>
      </c>
      <c r="AD830"/>
    </row>
    <row r="831" spans="1:30" x14ac:dyDescent="0.35">
      <c r="A831">
        <v>918002</v>
      </c>
      <c r="B831" t="s">
        <v>765</v>
      </c>
      <c r="C831">
        <v>1977</v>
      </c>
      <c r="D831">
        <v>1977</v>
      </c>
      <c r="F831" t="s">
        <v>1795</v>
      </c>
      <c r="G831">
        <v>256</v>
      </c>
      <c r="H831" t="s">
        <v>1796</v>
      </c>
      <c r="I831" t="s">
        <v>1795</v>
      </c>
      <c r="J831">
        <v>256</v>
      </c>
      <c r="K831">
        <v>14743</v>
      </c>
      <c r="L831" t="s">
        <v>33</v>
      </c>
      <c r="M831" t="s">
        <v>41</v>
      </c>
      <c r="N831" t="s">
        <v>46</v>
      </c>
      <c r="O831" t="s">
        <v>46</v>
      </c>
      <c r="P831">
        <v>480</v>
      </c>
      <c r="Q831">
        <v>488</v>
      </c>
      <c r="R831" s="4">
        <f>(Table1[[#This Row],[ADM Counts]]-Table1[[#This Row],[ADM count (PEBT DB)]])/Table1[[#This Row],[ADM Counts]]</f>
        <v>-1.6666666666666666E-2</v>
      </c>
      <c r="S831">
        <v>500</v>
      </c>
      <c r="T831">
        <v>493</v>
      </c>
      <c r="U831" s="4">
        <f>(Table1[[#This Row],[2024 Highest Days Enrollment]]-Table1[[#This Row],[2023 Highest Days Enrollment]])/Table1[[#This Row],[2023 Highest Days Enrollment]]</f>
        <v>-1.4E-2</v>
      </c>
      <c r="V831">
        <v>326.39999999999998</v>
      </c>
      <c r="W831">
        <v>319.858</v>
      </c>
      <c r="X831" s="4">
        <f>(Table1[[#This Row],[2024 F &amp; R]]-Table1[[#This Row],[2023 F &amp; R]])/Table1[[#This Row],[2023 F &amp; R]]</f>
        <v>-2.0042892156862665E-2</v>
      </c>
      <c r="Y831">
        <v>488</v>
      </c>
      <c r="Z831" t="s">
        <v>65</v>
      </c>
      <c r="AA831" t="s">
        <v>47</v>
      </c>
      <c r="AB831" t="s">
        <v>35</v>
      </c>
      <c r="AD831"/>
    </row>
    <row r="832" spans="1:30" x14ac:dyDescent="0.35">
      <c r="A832">
        <v>2005005</v>
      </c>
      <c r="B832" t="s">
        <v>125</v>
      </c>
      <c r="C832">
        <v>2082</v>
      </c>
      <c r="D832">
        <v>2082</v>
      </c>
      <c r="F832" t="s">
        <v>1797</v>
      </c>
      <c r="G832">
        <v>506</v>
      </c>
      <c r="H832" t="s">
        <v>1798</v>
      </c>
      <c r="I832" t="s">
        <v>1797</v>
      </c>
      <c r="J832">
        <v>506</v>
      </c>
      <c r="K832">
        <v>10605</v>
      </c>
      <c r="L832" t="s">
        <v>33</v>
      </c>
      <c r="M832" t="s">
        <v>41</v>
      </c>
      <c r="N832" t="s">
        <v>35</v>
      </c>
      <c r="O832" t="s">
        <v>46</v>
      </c>
      <c r="P832">
        <v>480</v>
      </c>
      <c r="Q832">
        <v>537</v>
      </c>
      <c r="R832" s="4">
        <f>(Table1[[#This Row],[ADM Counts]]-Table1[[#This Row],[ADM count (PEBT DB)]])/Table1[[#This Row],[ADM Counts]]</f>
        <v>-0.11874999999999999</v>
      </c>
      <c r="S832">
        <v>513</v>
      </c>
      <c r="T832">
        <v>510</v>
      </c>
      <c r="U832" s="4">
        <f>(Table1[[#This Row],[2024 Highest Days Enrollment]]-Table1[[#This Row],[2023 Highest Days Enrollment]])/Table1[[#This Row],[2023 Highest Days Enrollment]]</f>
        <v>-5.8479532163742687E-3</v>
      </c>
      <c r="V832">
        <v>237</v>
      </c>
      <c r="W832">
        <v>330.88799999999998</v>
      </c>
      <c r="X832" s="4">
        <f>(Table1[[#This Row],[2024 F &amp; R]]-Table1[[#This Row],[2023 F &amp; R]])/Table1[[#This Row],[2023 F &amp; R]]</f>
        <v>0.39615189873417711</v>
      </c>
      <c r="Y832">
        <v>220</v>
      </c>
      <c r="Z832" t="s">
        <v>171</v>
      </c>
      <c r="AA832" t="s">
        <v>37</v>
      </c>
      <c r="AB832" t="s">
        <v>35</v>
      </c>
      <c r="AD832"/>
    </row>
    <row r="833" spans="1:30" x14ac:dyDescent="0.35">
      <c r="A833">
        <v>2616011</v>
      </c>
      <c r="B833" t="s">
        <v>357</v>
      </c>
      <c r="C833">
        <v>2180</v>
      </c>
      <c r="D833">
        <v>2180</v>
      </c>
      <c r="F833" t="s">
        <v>1799</v>
      </c>
      <c r="G833">
        <v>852</v>
      </c>
      <c r="H833" t="s">
        <v>1800</v>
      </c>
      <c r="I833" t="s">
        <v>1799</v>
      </c>
      <c r="J833">
        <v>852</v>
      </c>
      <c r="K833">
        <v>10987</v>
      </c>
      <c r="L833" t="s">
        <v>33</v>
      </c>
      <c r="M833" t="s">
        <v>41</v>
      </c>
      <c r="N833" t="s">
        <v>35</v>
      </c>
      <c r="O833" t="s">
        <v>46</v>
      </c>
      <c r="P833">
        <v>480</v>
      </c>
      <c r="Q833">
        <v>483</v>
      </c>
      <c r="R833" s="4">
        <f>(Table1[[#This Row],[ADM Counts]]-Table1[[#This Row],[ADM count (PEBT DB)]])/Table1[[#This Row],[ADM Counts]]</f>
        <v>-6.2500000000000003E-3</v>
      </c>
      <c r="S833">
        <v>481</v>
      </c>
      <c r="T833">
        <v>463</v>
      </c>
      <c r="U833" s="4">
        <f>(Table1[[#This Row],[2024 Highest Days Enrollment]]-Table1[[#This Row],[2023 Highest Days Enrollment]])/Table1[[#This Row],[2023 Highest Days Enrollment]]</f>
        <v>-3.7422037422037424E-2</v>
      </c>
      <c r="V833">
        <v>100</v>
      </c>
      <c r="W833">
        <v>300.46800000000002</v>
      </c>
      <c r="X833" s="4">
        <f>(Table1[[#This Row],[2024 F &amp; R]]-Table1[[#This Row],[2023 F &amp; R]])/Table1[[#This Row],[2023 F &amp; R]]</f>
        <v>2.00468</v>
      </c>
      <c r="Y833">
        <v>138</v>
      </c>
      <c r="Z833" t="s">
        <v>171</v>
      </c>
      <c r="AA833" t="s">
        <v>37</v>
      </c>
      <c r="AB833" t="s">
        <v>35</v>
      </c>
      <c r="AD833"/>
    </row>
    <row r="834" spans="1:30" x14ac:dyDescent="0.35">
      <c r="A834">
        <v>314001</v>
      </c>
      <c r="B834" t="s">
        <v>163</v>
      </c>
      <c r="C834">
        <v>1924</v>
      </c>
      <c r="D834">
        <v>1924</v>
      </c>
      <c r="F834" t="s">
        <v>1801</v>
      </c>
      <c r="G834">
        <v>4763</v>
      </c>
      <c r="H834" t="s">
        <v>1802</v>
      </c>
      <c r="I834" t="s">
        <v>1801</v>
      </c>
      <c r="J834">
        <v>4763</v>
      </c>
      <c r="K834">
        <v>10255</v>
      </c>
      <c r="L834" t="s">
        <v>33</v>
      </c>
      <c r="M834" t="s">
        <v>41</v>
      </c>
      <c r="N834" t="s">
        <v>35</v>
      </c>
      <c r="O834" t="s">
        <v>35</v>
      </c>
      <c r="P834">
        <v>480</v>
      </c>
      <c r="Q834">
        <v>528</v>
      </c>
      <c r="R834" s="4">
        <f>(Table1[[#This Row],[ADM Counts]]-Table1[[#This Row],[ADM count (PEBT DB)]])/Table1[[#This Row],[ADM Counts]]</f>
        <v>-0.1</v>
      </c>
      <c r="S834">
        <v>530</v>
      </c>
      <c r="T834">
        <v>533</v>
      </c>
      <c r="U834" s="4">
        <f>(Table1[[#This Row],[2024 Highest Days Enrollment]]-Table1[[#This Row],[2023 Highest Days Enrollment]])/Table1[[#This Row],[2023 Highest Days Enrollment]]</f>
        <v>5.6603773584905656E-3</v>
      </c>
      <c r="V834">
        <v>77</v>
      </c>
      <c r="W834">
        <v>135</v>
      </c>
      <c r="X834" s="4">
        <f>(Table1[[#This Row],[2024 F &amp; R]]-Table1[[#This Row],[2023 F &amp; R]])/Table1[[#This Row],[2023 F &amp; R]]</f>
        <v>0.75324675324675328</v>
      </c>
      <c r="Y834">
        <v>87</v>
      </c>
      <c r="Z834" t="s">
        <v>65</v>
      </c>
      <c r="AA834" t="s">
        <v>37</v>
      </c>
      <c r="AB834" t="s">
        <v>35</v>
      </c>
      <c r="AD834"/>
    </row>
    <row r="835" spans="1:30" x14ac:dyDescent="0.35">
      <c r="A835">
        <v>2513001</v>
      </c>
      <c r="B835" t="s">
        <v>142</v>
      </c>
      <c r="C835">
        <v>2147</v>
      </c>
      <c r="D835">
        <v>2147</v>
      </c>
      <c r="F835" t="s">
        <v>1803</v>
      </c>
      <c r="G835">
        <v>820</v>
      </c>
      <c r="H835" t="s">
        <v>1804</v>
      </c>
      <c r="I835" t="s">
        <v>1805</v>
      </c>
      <c r="J835">
        <v>820</v>
      </c>
      <c r="K835">
        <v>10916</v>
      </c>
      <c r="L835" t="s">
        <v>33</v>
      </c>
      <c r="M835" t="s">
        <v>41</v>
      </c>
      <c r="N835" t="s">
        <v>46</v>
      </c>
      <c r="O835" t="s">
        <v>46</v>
      </c>
      <c r="P835">
        <v>482</v>
      </c>
      <c r="Q835">
        <v>496</v>
      </c>
      <c r="R835" s="4">
        <f>(Table1[[#This Row],[ADM Counts]]-Table1[[#This Row],[ADM count (PEBT DB)]])/Table1[[#This Row],[ADM Counts]]</f>
        <v>-2.9045643153526972E-2</v>
      </c>
      <c r="S835">
        <v>501</v>
      </c>
      <c r="T835">
        <v>483</v>
      </c>
      <c r="U835" s="4">
        <f>(Table1[[#This Row],[2024 Highest Days Enrollment]]-Table1[[#This Row],[2023 Highest Days Enrollment]])/Table1[[#This Row],[2023 Highest Days Enrollment]]</f>
        <v>-3.5928143712574849E-2</v>
      </c>
      <c r="V835">
        <v>338.82600000000002</v>
      </c>
      <c r="W835">
        <v>326.65300000000002</v>
      </c>
      <c r="X835" s="4">
        <f>(Table1[[#This Row],[2024 F &amp; R]]-Table1[[#This Row],[2023 F &amp; R]])/Table1[[#This Row],[2023 F &amp; R]]</f>
        <v>-3.5926994976772743E-2</v>
      </c>
      <c r="Y835">
        <v>496</v>
      </c>
      <c r="Z835" t="s">
        <v>82</v>
      </c>
      <c r="AA835" t="s">
        <v>47</v>
      </c>
      <c r="AB835" t="s">
        <v>35</v>
      </c>
      <c r="AD835"/>
    </row>
    <row r="836" spans="1:30" x14ac:dyDescent="0.35">
      <c r="A836">
        <v>3402002</v>
      </c>
      <c r="B836" t="s">
        <v>228</v>
      </c>
      <c r="C836">
        <v>2243</v>
      </c>
      <c r="D836">
        <v>2243</v>
      </c>
      <c r="F836" t="s">
        <v>1806</v>
      </c>
      <c r="G836">
        <v>1165</v>
      </c>
      <c r="H836" t="s">
        <v>1807</v>
      </c>
      <c r="I836" t="s">
        <v>1806</v>
      </c>
      <c r="J836">
        <v>1165</v>
      </c>
      <c r="K836">
        <v>11215</v>
      </c>
      <c r="L836" t="s">
        <v>33</v>
      </c>
      <c r="M836" t="s">
        <v>41</v>
      </c>
      <c r="N836" t="s">
        <v>35</v>
      </c>
      <c r="O836" t="s">
        <v>35</v>
      </c>
      <c r="P836">
        <v>482</v>
      </c>
      <c r="Q836">
        <v>488</v>
      </c>
      <c r="R836" s="4">
        <f>(Table1[[#This Row],[ADM Counts]]-Table1[[#This Row],[ADM count (PEBT DB)]])/Table1[[#This Row],[ADM Counts]]</f>
        <v>-1.2448132780082987E-2</v>
      </c>
      <c r="S836">
        <v>485</v>
      </c>
      <c r="T836">
        <v>471</v>
      </c>
      <c r="U836" s="4">
        <f>(Table1[[#This Row],[2024 Highest Days Enrollment]]-Table1[[#This Row],[2023 Highest Days Enrollment]])/Table1[[#This Row],[2023 Highest Days Enrollment]]</f>
        <v>-2.88659793814433E-2</v>
      </c>
      <c r="V836">
        <v>110</v>
      </c>
      <c r="W836">
        <v>161</v>
      </c>
      <c r="X836" s="4">
        <f>(Table1[[#This Row],[2024 F &amp; R]]-Table1[[#This Row],[2023 F &amp; R]])/Table1[[#This Row],[2023 F &amp; R]]</f>
        <v>0.46363636363636362</v>
      </c>
      <c r="Y836">
        <v>133</v>
      </c>
      <c r="Z836" t="s">
        <v>65</v>
      </c>
      <c r="AA836" t="s">
        <v>37</v>
      </c>
      <c r="AB836" t="s">
        <v>35</v>
      </c>
      <c r="AD836"/>
    </row>
    <row r="837" spans="1:30" x14ac:dyDescent="0.35">
      <c r="A837">
        <v>2019007</v>
      </c>
      <c r="B837" t="s">
        <v>109</v>
      </c>
      <c r="C837">
        <v>2083</v>
      </c>
      <c r="D837">
        <v>2083</v>
      </c>
      <c r="F837" t="s">
        <v>1808</v>
      </c>
      <c r="G837">
        <v>1353</v>
      </c>
      <c r="H837" t="s">
        <v>1809</v>
      </c>
      <c r="I837" t="s">
        <v>1808</v>
      </c>
      <c r="J837">
        <v>1353</v>
      </c>
      <c r="K837">
        <v>10694</v>
      </c>
      <c r="L837" t="s">
        <v>33</v>
      </c>
      <c r="M837" t="s">
        <v>41</v>
      </c>
      <c r="N837" t="s">
        <v>46</v>
      </c>
      <c r="O837" t="s">
        <v>46</v>
      </c>
      <c r="P837">
        <v>483</v>
      </c>
      <c r="Q837">
        <v>483</v>
      </c>
      <c r="R837" s="4">
        <f>(Table1[[#This Row],[ADM Counts]]-Table1[[#This Row],[ADM count (PEBT DB)]])/Table1[[#This Row],[ADM Counts]]</f>
        <v>0</v>
      </c>
      <c r="S837">
        <v>536</v>
      </c>
      <c r="T837">
        <v>460</v>
      </c>
      <c r="U837" s="4">
        <f>(Table1[[#This Row],[2024 Highest Days Enrollment]]-Table1[[#This Row],[2023 Highest Days Enrollment]])/Table1[[#This Row],[2023 Highest Days Enrollment]]</f>
        <v>-0.1417910447761194</v>
      </c>
      <c r="V837">
        <v>324.63600000000002</v>
      </c>
      <c r="W837">
        <v>279.71899999999999</v>
      </c>
      <c r="X837" s="4">
        <f>(Table1[[#This Row],[2024 F &amp; R]]-Table1[[#This Row],[2023 F &amp; R]])/Table1[[#This Row],[2023 F &amp; R]]</f>
        <v>-0.13836111829864842</v>
      </c>
      <c r="Y837">
        <v>483</v>
      </c>
      <c r="Z837" t="s">
        <v>171</v>
      </c>
      <c r="AA837" t="s">
        <v>47</v>
      </c>
      <c r="AB837" t="s">
        <v>35</v>
      </c>
      <c r="AD837"/>
    </row>
    <row r="838" spans="1:30" x14ac:dyDescent="0.35">
      <c r="A838">
        <v>2019006</v>
      </c>
      <c r="B838" t="s">
        <v>131</v>
      </c>
      <c r="C838">
        <v>2087</v>
      </c>
      <c r="D838">
        <v>2087</v>
      </c>
      <c r="F838" t="s">
        <v>1810</v>
      </c>
      <c r="G838">
        <v>576</v>
      </c>
      <c r="H838" t="s">
        <v>1811</v>
      </c>
      <c r="I838" t="s">
        <v>1810</v>
      </c>
      <c r="J838">
        <v>576</v>
      </c>
      <c r="K838">
        <v>10689</v>
      </c>
      <c r="L838" t="s">
        <v>33</v>
      </c>
      <c r="M838" t="s">
        <v>41</v>
      </c>
      <c r="N838" t="s">
        <v>46</v>
      </c>
      <c r="O838" t="s">
        <v>46</v>
      </c>
      <c r="P838">
        <v>484</v>
      </c>
      <c r="Q838">
        <v>519</v>
      </c>
      <c r="R838" s="4">
        <f>(Table1[[#This Row],[ADM Counts]]-Table1[[#This Row],[ADM count (PEBT DB)]])/Table1[[#This Row],[ADM Counts]]</f>
        <v>-7.2314049586776855E-2</v>
      </c>
      <c r="S838">
        <v>491</v>
      </c>
      <c r="T838">
        <v>483</v>
      </c>
      <c r="U838" s="4">
        <f>(Table1[[#This Row],[2024 Highest Days Enrollment]]-Table1[[#This Row],[2023 Highest Days Enrollment]])/Table1[[#This Row],[2023 Highest Days Enrollment]]</f>
        <v>-1.6293279022403257E-2</v>
      </c>
      <c r="V838">
        <v>315.517</v>
      </c>
      <c r="W838">
        <v>310.37599999999998</v>
      </c>
      <c r="X838" s="4">
        <f>(Table1[[#This Row],[2024 F &amp; R]]-Table1[[#This Row],[2023 F &amp; R]])/Table1[[#This Row],[2023 F &amp; R]]</f>
        <v>-1.6293892246693583E-2</v>
      </c>
      <c r="Y838">
        <v>519</v>
      </c>
      <c r="Z838" t="s">
        <v>65</v>
      </c>
      <c r="AA838" t="s">
        <v>47</v>
      </c>
      <c r="AB838" t="s">
        <v>35</v>
      </c>
      <c r="AD838"/>
    </row>
    <row r="839" spans="1:30" x14ac:dyDescent="0.35">
      <c r="A839">
        <v>2616011</v>
      </c>
      <c r="B839" t="s">
        <v>357</v>
      </c>
      <c r="C839">
        <v>2180</v>
      </c>
      <c r="D839">
        <v>2180</v>
      </c>
      <c r="F839" t="s">
        <v>1812</v>
      </c>
      <c r="G839">
        <v>887</v>
      </c>
      <c r="H839" t="s">
        <v>1813</v>
      </c>
      <c r="I839" t="s">
        <v>1812</v>
      </c>
      <c r="J839">
        <v>887</v>
      </c>
      <c r="K839">
        <v>11050</v>
      </c>
      <c r="L839" t="s">
        <v>33</v>
      </c>
      <c r="M839" t="s">
        <v>41</v>
      </c>
      <c r="N839" t="s">
        <v>46</v>
      </c>
      <c r="O839" t="s">
        <v>46</v>
      </c>
      <c r="P839">
        <v>485</v>
      </c>
      <c r="Q839">
        <v>483</v>
      </c>
      <c r="R839" s="4">
        <f>(Table1[[#This Row],[ADM Counts]]-Table1[[#This Row],[ADM count (PEBT DB)]])/Table1[[#This Row],[ADM Counts]]</f>
        <v>4.1237113402061857E-3</v>
      </c>
      <c r="S839">
        <v>457</v>
      </c>
      <c r="T839">
        <v>476</v>
      </c>
      <c r="U839" s="4">
        <f>(Table1[[#This Row],[2024 Highest Days Enrollment]]-Table1[[#This Row],[2023 Highest Days Enrollment]])/Table1[[#This Row],[2023 Highest Days Enrollment]]</f>
        <v>4.1575492341356671E-2</v>
      </c>
      <c r="V839">
        <v>294.90199999999999</v>
      </c>
      <c r="W839">
        <v>319.12599999999998</v>
      </c>
      <c r="X839" s="4">
        <f>(Table1[[#This Row],[2024 F &amp; R]]-Table1[[#This Row],[2023 F &amp; R]])/Table1[[#This Row],[2023 F &amp; R]]</f>
        <v>8.2142542268278926E-2</v>
      </c>
      <c r="Y839">
        <v>483</v>
      </c>
      <c r="Z839" t="s">
        <v>65</v>
      </c>
      <c r="AA839" t="s">
        <v>47</v>
      </c>
      <c r="AB839" t="s">
        <v>35</v>
      </c>
      <c r="AD839"/>
    </row>
    <row r="840" spans="1:30" x14ac:dyDescent="0.35">
      <c r="A840">
        <v>305002</v>
      </c>
      <c r="B840" t="s">
        <v>1581</v>
      </c>
      <c r="C840">
        <v>1930</v>
      </c>
      <c r="D840">
        <v>1930</v>
      </c>
      <c r="F840" t="s">
        <v>1814</v>
      </c>
      <c r="G840">
        <v>135</v>
      </c>
      <c r="H840" t="s">
        <v>1815</v>
      </c>
      <c r="I840" t="s">
        <v>1814</v>
      </c>
      <c r="J840">
        <v>135</v>
      </c>
      <c r="K840">
        <v>10211</v>
      </c>
      <c r="L840" t="s">
        <v>33</v>
      </c>
      <c r="M840" t="s">
        <v>41</v>
      </c>
      <c r="N840" t="s">
        <v>35</v>
      </c>
      <c r="O840" t="s">
        <v>35</v>
      </c>
      <c r="P840">
        <v>486</v>
      </c>
      <c r="Q840">
        <v>490</v>
      </c>
      <c r="R840" s="4">
        <f>(Table1[[#This Row],[ADM Counts]]-Table1[[#This Row],[ADM count (PEBT DB)]])/Table1[[#This Row],[ADM Counts]]</f>
        <v>-8.23045267489712E-3</v>
      </c>
      <c r="S840">
        <v>529</v>
      </c>
      <c r="T840">
        <v>528</v>
      </c>
      <c r="U840" s="4">
        <f>(Table1[[#This Row],[2024 Highest Days Enrollment]]-Table1[[#This Row],[2023 Highest Days Enrollment]])/Table1[[#This Row],[2023 Highest Days Enrollment]]</f>
        <v>-1.890359168241966E-3</v>
      </c>
      <c r="V840">
        <v>200</v>
      </c>
      <c r="W840">
        <v>252</v>
      </c>
      <c r="X840" s="4">
        <f>(Table1[[#This Row],[2024 F &amp; R]]-Table1[[#This Row],[2023 F &amp; R]])/Table1[[#This Row],[2023 F &amp; R]]</f>
        <v>0.26</v>
      </c>
      <c r="Y840">
        <v>162</v>
      </c>
      <c r="Z840" t="s">
        <v>61</v>
      </c>
      <c r="AA840" t="s">
        <v>37</v>
      </c>
      <c r="AB840" t="s">
        <v>35</v>
      </c>
      <c r="AD840"/>
    </row>
    <row r="841" spans="1:30" x14ac:dyDescent="0.35">
      <c r="A841">
        <v>1720001</v>
      </c>
      <c r="B841" t="s">
        <v>122</v>
      </c>
      <c r="C841">
        <v>2055</v>
      </c>
      <c r="D841">
        <v>2055</v>
      </c>
      <c r="F841" t="s">
        <v>1816</v>
      </c>
      <c r="G841">
        <v>455</v>
      </c>
      <c r="H841" t="s">
        <v>1817</v>
      </c>
      <c r="I841" t="s">
        <v>1816</v>
      </c>
      <c r="J841">
        <v>455</v>
      </c>
      <c r="K841">
        <v>10532</v>
      </c>
      <c r="L841" t="s">
        <v>33</v>
      </c>
      <c r="M841" t="s">
        <v>41</v>
      </c>
      <c r="N841" t="s">
        <v>46</v>
      </c>
      <c r="O841" t="s">
        <v>46</v>
      </c>
      <c r="P841">
        <v>486</v>
      </c>
      <c r="Q841">
        <v>280</v>
      </c>
      <c r="R841" s="4">
        <f>(Table1[[#This Row],[ADM Counts]]-Table1[[#This Row],[ADM count (PEBT DB)]])/Table1[[#This Row],[ADM Counts]]</f>
        <v>0.42386831275720166</v>
      </c>
      <c r="S841">
        <v>294</v>
      </c>
      <c r="T841">
        <v>478</v>
      </c>
      <c r="U841" s="4">
        <f>(Table1[[#This Row],[2024 Highest Days Enrollment]]-Table1[[#This Row],[2023 Highest Days Enrollment]])/Table1[[#This Row],[2023 Highest Days Enrollment]]</f>
        <v>0.62585034013605445</v>
      </c>
      <c r="V841">
        <v>224.792</v>
      </c>
      <c r="W841">
        <v>365.47899999999998</v>
      </c>
      <c r="X841" s="4">
        <f>(Table1[[#This Row],[2024 F &amp; R]]-Table1[[#This Row],[2023 F &amp; R]])/Table1[[#This Row],[2023 F &amp; R]]</f>
        <v>0.62585412292252385</v>
      </c>
      <c r="Y841">
        <v>280</v>
      </c>
      <c r="Z841" t="s">
        <v>61</v>
      </c>
      <c r="AA841" t="s">
        <v>47</v>
      </c>
      <c r="AB841" t="s">
        <v>35</v>
      </c>
      <c r="AD841"/>
    </row>
    <row r="842" spans="1:30" x14ac:dyDescent="0.35">
      <c r="A842">
        <v>614001</v>
      </c>
      <c r="B842" t="s">
        <v>1624</v>
      </c>
      <c r="C842">
        <v>1966</v>
      </c>
      <c r="D842">
        <v>1966</v>
      </c>
      <c r="F842" t="s">
        <v>1818</v>
      </c>
      <c r="G842">
        <v>204</v>
      </c>
      <c r="H842" t="s">
        <v>1819</v>
      </c>
      <c r="I842" t="s">
        <v>1818</v>
      </c>
      <c r="J842">
        <v>204</v>
      </c>
      <c r="K842">
        <v>10377</v>
      </c>
      <c r="L842" t="s">
        <v>33</v>
      </c>
      <c r="M842" t="s">
        <v>41</v>
      </c>
      <c r="N842" t="s">
        <v>46</v>
      </c>
      <c r="O842" t="s">
        <v>46</v>
      </c>
      <c r="P842">
        <v>488</v>
      </c>
      <c r="Q842">
        <v>489</v>
      </c>
      <c r="R842" s="4">
        <f>(Table1[[#This Row],[ADM Counts]]-Table1[[#This Row],[ADM count (PEBT DB)]])/Table1[[#This Row],[ADM Counts]]</f>
        <v>-2.0491803278688526E-3</v>
      </c>
      <c r="S842">
        <v>484</v>
      </c>
      <c r="T842">
        <v>441</v>
      </c>
      <c r="U842" s="4">
        <f>(Table1[[#This Row],[2024 Highest Days Enrollment]]-Table1[[#This Row],[2023 Highest Days Enrollment]])/Table1[[#This Row],[2023 Highest Days Enrollment]]</f>
        <v>-8.8842975206611566E-2</v>
      </c>
      <c r="V842">
        <v>330.572</v>
      </c>
      <c r="W842">
        <v>359.76799999999997</v>
      </c>
      <c r="X842" s="4">
        <f>(Table1[[#This Row],[2024 F &amp; R]]-Table1[[#This Row],[2023 F &amp; R]])/Table1[[#This Row],[2023 F &amp; R]]</f>
        <v>8.8319639896905874E-2</v>
      </c>
      <c r="Y842">
        <v>489</v>
      </c>
      <c r="Z842" t="s">
        <v>65</v>
      </c>
      <c r="AA842" t="s">
        <v>47</v>
      </c>
      <c r="AB842" t="s">
        <v>35</v>
      </c>
      <c r="AD842"/>
    </row>
    <row r="843" spans="1:30" x14ac:dyDescent="0.35">
      <c r="A843">
        <v>3402002</v>
      </c>
      <c r="B843" t="s">
        <v>228</v>
      </c>
      <c r="C843">
        <v>2243</v>
      </c>
      <c r="D843">
        <v>2243</v>
      </c>
      <c r="F843" t="s">
        <v>1820</v>
      </c>
      <c r="G843">
        <v>1166</v>
      </c>
      <c r="H843" t="s">
        <v>1821</v>
      </c>
      <c r="I843" t="s">
        <v>1820</v>
      </c>
      <c r="J843">
        <v>1166</v>
      </c>
      <c r="K843">
        <v>11216</v>
      </c>
      <c r="L843" t="s">
        <v>33</v>
      </c>
      <c r="M843" t="s">
        <v>41</v>
      </c>
      <c r="N843" t="s">
        <v>46</v>
      </c>
      <c r="O843" t="s">
        <v>46</v>
      </c>
      <c r="P843">
        <v>489</v>
      </c>
      <c r="Q843">
        <v>490</v>
      </c>
      <c r="R843" s="4">
        <f>(Table1[[#This Row],[ADM Counts]]-Table1[[#This Row],[ADM count (PEBT DB)]])/Table1[[#This Row],[ADM Counts]]</f>
        <v>-2.0449897750511249E-3</v>
      </c>
      <c r="S843">
        <v>492</v>
      </c>
      <c r="T843">
        <v>514</v>
      </c>
      <c r="U843" s="4">
        <f>(Table1[[#This Row],[2024 Highest Days Enrollment]]-Table1[[#This Row],[2023 Highest Days Enrollment]])/Table1[[#This Row],[2023 Highest Days Enrollment]]</f>
        <v>4.4715447154471545E-2</v>
      </c>
      <c r="V843">
        <v>315.42099999999999</v>
      </c>
      <c r="W843">
        <v>391.46199999999999</v>
      </c>
      <c r="X843" s="4">
        <f>(Table1[[#This Row],[2024 F &amp; R]]-Table1[[#This Row],[2023 F &amp; R]])/Table1[[#This Row],[2023 F &amp; R]]</f>
        <v>0.24107779761017814</v>
      </c>
      <c r="Y843">
        <v>490</v>
      </c>
      <c r="Z843" t="s">
        <v>189</v>
      </c>
      <c r="AA843" t="s">
        <v>47</v>
      </c>
      <c r="AB843" t="s">
        <v>35</v>
      </c>
      <c r="AD843"/>
    </row>
    <row r="844" spans="1:30" x14ac:dyDescent="0.35">
      <c r="A844">
        <v>2419004</v>
      </c>
      <c r="B844" t="s">
        <v>535</v>
      </c>
      <c r="C844">
        <v>2142</v>
      </c>
      <c r="D844">
        <v>2142</v>
      </c>
      <c r="F844" t="s">
        <v>1822</v>
      </c>
      <c r="G844">
        <v>4068</v>
      </c>
      <c r="H844" t="s">
        <v>1823</v>
      </c>
      <c r="I844" t="s">
        <v>1822</v>
      </c>
      <c r="J844">
        <v>4068</v>
      </c>
      <c r="K844">
        <v>13116</v>
      </c>
      <c r="L844" t="s">
        <v>33</v>
      </c>
      <c r="M844" t="s">
        <v>41</v>
      </c>
      <c r="N844" t="s">
        <v>46</v>
      </c>
      <c r="O844" t="s">
        <v>46</v>
      </c>
      <c r="P844">
        <v>489</v>
      </c>
      <c r="Q844">
        <v>489</v>
      </c>
      <c r="R844" s="4">
        <f>(Table1[[#This Row],[ADM Counts]]-Table1[[#This Row],[ADM count (PEBT DB)]])/Table1[[#This Row],[ADM Counts]]</f>
        <v>0</v>
      </c>
      <c r="S844">
        <v>523</v>
      </c>
      <c r="T844">
        <v>518</v>
      </c>
      <c r="U844" s="4">
        <f>(Table1[[#This Row],[2024 Highest Days Enrollment]]-Table1[[#This Row],[2023 Highest Days Enrollment]])/Table1[[#This Row],[2023 Highest Days Enrollment]]</f>
        <v>-9.5602294455066923E-3</v>
      </c>
      <c r="V844">
        <v>343.82</v>
      </c>
      <c r="W844">
        <v>340.53300000000002</v>
      </c>
      <c r="X844" s="4">
        <f>(Table1[[#This Row],[2024 F &amp; R]]-Table1[[#This Row],[2023 F &amp; R]])/Table1[[#This Row],[2023 F &amp; R]]</f>
        <v>-9.5602350066894826E-3</v>
      </c>
      <c r="Y844">
        <v>489</v>
      </c>
      <c r="Z844" t="s">
        <v>65</v>
      </c>
      <c r="AA844" t="s">
        <v>47</v>
      </c>
      <c r="AB844" t="s">
        <v>35</v>
      </c>
      <c r="AD844"/>
    </row>
    <row r="845" spans="1:30" x14ac:dyDescent="0.35">
      <c r="A845">
        <v>2616011</v>
      </c>
      <c r="B845" t="s">
        <v>357</v>
      </c>
      <c r="C845">
        <v>2180</v>
      </c>
      <c r="D845">
        <v>2180</v>
      </c>
      <c r="F845" t="s">
        <v>1824</v>
      </c>
      <c r="G845">
        <v>904</v>
      </c>
      <c r="H845" t="s">
        <v>1825</v>
      </c>
      <c r="I845" t="s">
        <v>1824</v>
      </c>
      <c r="J845">
        <v>904</v>
      </c>
      <c r="K845">
        <v>11065</v>
      </c>
      <c r="L845" t="s">
        <v>33</v>
      </c>
      <c r="M845" t="s">
        <v>41</v>
      </c>
      <c r="N845" t="s">
        <v>35</v>
      </c>
      <c r="O845" t="s">
        <v>46</v>
      </c>
      <c r="P845">
        <v>490</v>
      </c>
      <c r="Q845">
        <v>491</v>
      </c>
      <c r="R845" s="4">
        <f>(Table1[[#This Row],[ADM Counts]]-Table1[[#This Row],[ADM count (PEBT DB)]])/Table1[[#This Row],[ADM Counts]]</f>
        <v>-2.0408163265306124E-3</v>
      </c>
      <c r="S845">
        <v>492</v>
      </c>
      <c r="T845">
        <v>444</v>
      </c>
      <c r="U845" s="4">
        <f>(Table1[[#This Row],[2024 Highest Days Enrollment]]-Table1[[#This Row],[2023 Highest Days Enrollment]])/Table1[[#This Row],[2023 Highest Days Enrollment]]</f>
        <v>-9.7560975609756101E-2</v>
      </c>
      <c r="V845">
        <v>126</v>
      </c>
      <c r="W845">
        <v>286.31299999999999</v>
      </c>
      <c r="X845" s="4">
        <f>(Table1[[#This Row],[2024 F &amp; R]]-Table1[[#This Row],[2023 F &amp; R]])/Table1[[#This Row],[2023 F &amp; R]]</f>
        <v>1.2723253968253967</v>
      </c>
      <c r="Y845">
        <v>149</v>
      </c>
      <c r="Z845" t="s">
        <v>65</v>
      </c>
      <c r="AA845" t="s">
        <v>37</v>
      </c>
      <c r="AB845" t="s">
        <v>35</v>
      </c>
      <c r="AD845"/>
    </row>
    <row r="846" spans="1:30" x14ac:dyDescent="0.35">
      <c r="A846">
        <v>2703001</v>
      </c>
      <c r="B846" t="s">
        <v>1393</v>
      </c>
      <c r="C846">
        <v>2191</v>
      </c>
      <c r="D846">
        <v>2191</v>
      </c>
      <c r="F846" t="s">
        <v>1826</v>
      </c>
      <c r="G846">
        <v>999</v>
      </c>
      <c r="H846" t="s">
        <v>1827</v>
      </c>
      <c r="I846" t="s">
        <v>1826</v>
      </c>
      <c r="J846">
        <v>999</v>
      </c>
      <c r="K846">
        <v>11093</v>
      </c>
      <c r="L846" t="s">
        <v>33</v>
      </c>
      <c r="M846" t="s">
        <v>41</v>
      </c>
      <c r="N846" t="s">
        <v>46</v>
      </c>
      <c r="O846" t="s">
        <v>46</v>
      </c>
      <c r="P846">
        <v>490</v>
      </c>
      <c r="Q846">
        <v>495</v>
      </c>
      <c r="R846" s="4">
        <f>(Table1[[#This Row],[ADM Counts]]-Table1[[#This Row],[ADM count (PEBT DB)]])/Table1[[#This Row],[ADM Counts]]</f>
        <v>-1.020408163265306E-2</v>
      </c>
      <c r="S846">
        <v>489</v>
      </c>
      <c r="T846">
        <v>504</v>
      </c>
      <c r="U846" s="4">
        <f>(Table1[[#This Row],[2024 Highest Days Enrollment]]-Table1[[#This Row],[2023 Highest Days Enrollment]])/Table1[[#This Row],[2023 Highest Days Enrollment]]</f>
        <v>3.0674846625766871E-2</v>
      </c>
      <c r="V846">
        <v>316.23599999999999</v>
      </c>
      <c r="W846">
        <v>436.666</v>
      </c>
      <c r="X846" s="4">
        <f>(Table1[[#This Row],[2024 F &amp; R]]-Table1[[#This Row],[2023 F &amp; R]])/Table1[[#This Row],[2023 F &amp; R]]</f>
        <v>0.38082318268634818</v>
      </c>
      <c r="Y846">
        <v>495</v>
      </c>
      <c r="Z846" t="s">
        <v>65</v>
      </c>
      <c r="AA846" t="s">
        <v>47</v>
      </c>
      <c r="AB846" t="s">
        <v>35</v>
      </c>
      <c r="AD846"/>
    </row>
    <row r="847" spans="1:30" x14ac:dyDescent="0.35">
      <c r="A847">
        <v>2005005</v>
      </c>
      <c r="B847" t="s">
        <v>125</v>
      </c>
      <c r="C847">
        <v>2082</v>
      </c>
      <c r="D847">
        <v>2082</v>
      </c>
      <c r="F847" t="s">
        <v>1828</v>
      </c>
      <c r="G847">
        <v>515</v>
      </c>
      <c r="H847" t="s">
        <v>1103</v>
      </c>
      <c r="I847" t="s">
        <v>1828</v>
      </c>
      <c r="J847">
        <v>515</v>
      </c>
      <c r="K847">
        <v>10627</v>
      </c>
      <c r="L847" t="s">
        <v>33</v>
      </c>
      <c r="M847" t="s">
        <v>41</v>
      </c>
      <c r="N847" t="s">
        <v>46</v>
      </c>
      <c r="O847" t="s">
        <v>46</v>
      </c>
      <c r="P847">
        <v>492</v>
      </c>
      <c r="Q847">
        <v>492</v>
      </c>
      <c r="R847" s="4">
        <f>(Table1[[#This Row],[ADM Counts]]-Table1[[#This Row],[ADM count (PEBT DB)]])/Table1[[#This Row],[ADM Counts]]</f>
        <v>0</v>
      </c>
      <c r="S847">
        <v>496</v>
      </c>
      <c r="T847">
        <v>505</v>
      </c>
      <c r="U847" s="4">
        <f>(Table1[[#This Row],[2024 Highest Days Enrollment]]-Table1[[#This Row],[2023 Highest Days Enrollment]])/Table1[[#This Row],[2023 Highest Days Enrollment]]</f>
        <v>1.8145161290322582E-2</v>
      </c>
      <c r="V847">
        <v>320.86200000000002</v>
      </c>
      <c r="W847">
        <v>327.64400000000001</v>
      </c>
      <c r="X847" s="4">
        <f>(Table1[[#This Row],[2024 F &amp; R]]-Table1[[#This Row],[2023 F &amp; R]])/Table1[[#This Row],[2023 F &amp; R]]</f>
        <v>2.1136812710760334E-2</v>
      </c>
      <c r="Y847">
        <v>492</v>
      </c>
      <c r="Z847" t="s">
        <v>189</v>
      </c>
      <c r="AA847" t="s">
        <v>47</v>
      </c>
      <c r="AB847" t="s">
        <v>35</v>
      </c>
      <c r="AD847"/>
    </row>
    <row r="848" spans="1:30" x14ac:dyDescent="0.35">
      <c r="A848">
        <v>3420001</v>
      </c>
      <c r="B848" t="s">
        <v>421</v>
      </c>
      <c r="C848">
        <v>2242</v>
      </c>
      <c r="D848">
        <v>2242</v>
      </c>
      <c r="F848" t="s">
        <v>1829</v>
      </c>
      <c r="G848">
        <v>1137</v>
      </c>
      <c r="H848" t="s">
        <v>1830</v>
      </c>
      <c r="I848" t="s">
        <v>1829</v>
      </c>
      <c r="J848">
        <v>1137</v>
      </c>
      <c r="K848">
        <v>11286</v>
      </c>
      <c r="L848" t="s">
        <v>33</v>
      </c>
      <c r="M848" t="s">
        <v>41</v>
      </c>
      <c r="N848" t="s">
        <v>35</v>
      </c>
      <c r="O848" t="s">
        <v>35</v>
      </c>
      <c r="P848">
        <v>492</v>
      </c>
      <c r="Q848">
        <v>497</v>
      </c>
      <c r="R848" s="4">
        <f>(Table1[[#This Row],[ADM Counts]]-Table1[[#This Row],[ADM count (PEBT DB)]])/Table1[[#This Row],[ADM Counts]]</f>
        <v>-1.016260162601626E-2</v>
      </c>
      <c r="S848">
        <v>495</v>
      </c>
      <c r="T848">
        <v>460</v>
      </c>
      <c r="U848" s="4">
        <f>(Table1[[#This Row],[2024 Highest Days Enrollment]]-Table1[[#This Row],[2023 Highest Days Enrollment]])/Table1[[#This Row],[2023 Highest Days Enrollment]]</f>
        <v>-7.0707070707070704E-2</v>
      </c>
      <c r="V848">
        <v>94</v>
      </c>
      <c r="W848">
        <v>126</v>
      </c>
      <c r="X848" s="4">
        <f>(Table1[[#This Row],[2024 F &amp; R]]-Table1[[#This Row],[2023 F &amp; R]])/Table1[[#This Row],[2023 F &amp; R]]</f>
        <v>0.34042553191489361</v>
      </c>
      <c r="Y848">
        <v>78</v>
      </c>
      <c r="Z848" t="s">
        <v>65</v>
      </c>
      <c r="AA848" t="s">
        <v>37</v>
      </c>
      <c r="AB848" t="s">
        <v>35</v>
      </c>
      <c r="AD848"/>
    </row>
    <row r="849" spans="1:30" x14ac:dyDescent="0.35">
      <c r="A849">
        <v>703001</v>
      </c>
      <c r="B849" t="s">
        <v>43</v>
      </c>
      <c r="C849">
        <v>1970</v>
      </c>
      <c r="D849">
        <v>1970</v>
      </c>
      <c r="F849" t="s">
        <v>1831</v>
      </c>
      <c r="G849">
        <v>5302</v>
      </c>
      <c r="H849" t="s">
        <v>1831</v>
      </c>
      <c r="I849" t="s">
        <v>1831</v>
      </c>
      <c r="J849">
        <v>5302</v>
      </c>
      <c r="K849">
        <v>15675</v>
      </c>
      <c r="L849" t="s">
        <v>33</v>
      </c>
      <c r="M849" t="s">
        <v>41</v>
      </c>
      <c r="N849" t="s">
        <v>46</v>
      </c>
      <c r="O849" t="s">
        <v>46</v>
      </c>
      <c r="P849">
        <v>493</v>
      </c>
      <c r="Q849">
        <v>494</v>
      </c>
      <c r="R849" s="4">
        <f>(Table1[[#This Row],[ADM Counts]]-Table1[[#This Row],[ADM count (PEBT DB)]])/Table1[[#This Row],[ADM Counts]]</f>
        <v>-2.0283975659229209E-3</v>
      </c>
      <c r="S849">
        <v>477</v>
      </c>
      <c r="T849">
        <v>509</v>
      </c>
      <c r="U849" s="4">
        <f>(Table1[[#This Row],[2024 Highest Days Enrollment]]-Table1[[#This Row],[2023 Highest Days Enrollment]])/Table1[[#This Row],[2023 Highest Days Enrollment]]</f>
        <v>6.7085953878406712E-2</v>
      </c>
      <c r="V849">
        <v>304.26100000000002</v>
      </c>
      <c r="W849">
        <v>324.16000000000003</v>
      </c>
      <c r="X849" s="4">
        <f>(Table1[[#This Row],[2024 F &amp; R]]-Table1[[#This Row],[2023 F &amp; R]])/Table1[[#This Row],[2023 F &amp; R]]</f>
        <v>6.5401086567124928E-2</v>
      </c>
      <c r="Y849">
        <v>494</v>
      </c>
      <c r="Z849" t="s">
        <v>65</v>
      </c>
      <c r="AA849" t="s">
        <v>47</v>
      </c>
      <c r="AB849" t="s">
        <v>35</v>
      </c>
      <c r="AD849"/>
    </row>
    <row r="850" spans="1:30" x14ac:dyDescent="0.35">
      <c r="A850">
        <v>2010001</v>
      </c>
      <c r="B850" t="s">
        <v>299</v>
      </c>
      <c r="C850">
        <v>2091</v>
      </c>
      <c r="D850">
        <v>2091</v>
      </c>
      <c r="F850" t="s">
        <v>1832</v>
      </c>
      <c r="G850">
        <v>595</v>
      </c>
      <c r="H850" t="s">
        <v>1833</v>
      </c>
      <c r="I850" t="s">
        <v>1832</v>
      </c>
      <c r="J850">
        <v>595</v>
      </c>
      <c r="K850">
        <v>10659</v>
      </c>
      <c r="L850" t="s">
        <v>33</v>
      </c>
      <c r="M850" t="s">
        <v>41</v>
      </c>
      <c r="N850" t="s">
        <v>35</v>
      </c>
      <c r="O850" t="s">
        <v>35</v>
      </c>
      <c r="P850">
        <v>495</v>
      </c>
      <c r="Q850">
        <v>501</v>
      </c>
      <c r="R850" s="4">
        <f>(Table1[[#This Row],[ADM Counts]]-Table1[[#This Row],[ADM count (PEBT DB)]])/Table1[[#This Row],[ADM Counts]]</f>
        <v>-1.2121212121212121E-2</v>
      </c>
      <c r="S850">
        <v>505</v>
      </c>
      <c r="T850">
        <v>491</v>
      </c>
      <c r="U850" s="4">
        <f>(Table1[[#This Row],[2024 Highest Days Enrollment]]-Table1[[#This Row],[2023 Highest Days Enrollment]])/Table1[[#This Row],[2023 Highest Days Enrollment]]</f>
        <v>-2.7722772277227723E-2</v>
      </c>
      <c r="V850">
        <v>251</v>
      </c>
      <c r="W850">
        <v>312</v>
      </c>
      <c r="X850" s="4">
        <f>(Table1[[#This Row],[2024 F &amp; R]]-Table1[[#This Row],[2023 F &amp; R]])/Table1[[#This Row],[2023 F &amp; R]]</f>
        <v>0.24302788844621515</v>
      </c>
      <c r="Y850">
        <v>252</v>
      </c>
      <c r="Z850" t="s">
        <v>69</v>
      </c>
      <c r="AA850" t="s">
        <v>37</v>
      </c>
      <c r="AB850" t="s">
        <v>35</v>
      </c>
      <c r="AD850"/>
    </row>
    <row r="851" spans="1:30" x14ac:dyDescent="0.35">
      <c r="A851">
        <v>2010001</v>
      </c>
      <c r="B851" t="s">
        <v>299</v>
      </c>
      <c r="C851">
        <v>2091</v>
      </c>
      <c r="D851">
        <v>2091</v>
      </c>
      <c r="F851" t="s">
        <v>1834</v>
      </c>
      <c r="G851">
        <v>597</v>
      </c>
      <c r="H851" t="s">
        <v>1835</v>
      </c>
      <c r="I851" t="s">
        <v>1834</v>
      </c>
      <c r="J851">
        <v>597</v>
      </c>
      <c r="K851">
        <v>10657</v>
      </c>
      <c r="L851" t="s">
        <v>33</v>
      </c>
      <c r="M851" t="s">
        <v>41</v>
      </c>
      <c r="N851" t="s">
        <v>35</v>
      </c>
      <c r="O851" t="s">
        <v>35</v>
      </c>
      <c r="P851">
        <v>495</v>
      </c>
      <c r="Q851">
        <v>539</v>
      </c>
      <c r="R851" s="4">
        <f>(Table1[[#This Row],[ADM Counts]]-Table1[[#This Row],[ADM count (PEBT DB)]])/Table1[[#This Row],[ADM Counts]]</f>
        <v>-8.8888888888888892E-2</v>
      </c>
      <c r="S851">
        <v>550</v>
      </c>
      <c r="T851">
        <v>500</v>
      </c>
      <c r="U851" s="4">
        <f>(Table1[[#This Row],[2024 Highest Days Enrollment]]-Table1[[#This Row],[2023 Highest Days Enrollment]])/Table1[[#This Row],[2023 Highest Days Enrollment]]</f>
        <v>-9.0909090909090912E-2</v>
      </c>
      <c r="V851">
        <v>230</v>
      </c>
      <c r="W851">
        <v>242</v>
      </c>
      <c r="X851" s="4">
        <f>(Table1[[#This Row],[2024 F &amp; R]]-Table1[[#This Row],[2023 F &amp; R]])/Table1[[#This Row],[2023 F &amp; R]]</f>
        <v>5.2173913043478258E-2</v>
      </c>
      <c r="Y851">
        <v>181</v>
      </c>
      <c r="Z851" t="s">
        <v>50</v>
      </c>
      <c r="AA851" t="s">
        <v>37</v>
      </c>
      <c r="AB851" t="s">
        <v>35</v>
      </c>
      <c r="AD851"/>
    </row>
    <row r="852" spans="1:30" x14ac:dyDescent="0.35">
      <c r="A852">
        <v>3408001</v>
      </c>
      <c r="B852" t="s">
        <v>367</v>
      </c>
      <c r="C852">
        <v>2239</v>
      </c>
      <c r="D852">
        <v>2239</v>
      </c>
      <c r="F852" t="s">
        <v>1836</v>
      </c>
      <c r="G852">
        <v>3160</v>
      </c>
      <c r="H852" t="s">
        <v>1837</v>
      </c>
      <c r="I852" t="s">
        <v>1836</v>
      </c>
      <c r="J852">
        <v>3160</v>
      </c>
      <c r="K852">
        <v>12300</v>
      </c>
      <c r="L852" t="s">
        <v>33</v>
      </c>
      <c r="M852" t="s">
        <v>41</v>
      </c>
      <c r="N852" t="s">
        <v>35</v>
      </c>
      <c r="O852" t="s">
        <v>46</v>
      </c>
      <c r="P852">
        <v>495</v>
      </c>
      <c r="Q852">
        <v>499</v>
      </c>
      <c r="R852" s="4">
        <f>(Table1[[#This Row],[ADM Counts]]-Table1[[#This Row],[ADM count (PEBT DB)]])/Table1[[#This Row],[ADM Counts]]</f>
        <v>-8.0808080808080808E-3</v>
      </c>
      <c r="S852">
        <v>527</v>
      </c>
      <c r="T852">
        <v>458</v>
      </c>
      <c r="U852" s="4">
        <f>(Table1[[#This Row],[2024 Highest Days Enrollment]]-Table1[[#This Row],[2023 Highest Days Enrollment]])/Table1[[#This Row],[2023 Highest Days Enrollment]]</f>
        <v>-0.13092979127134724</v>
      </c>
      <c r="V852">
        <v>178</v>
      </c>
      <c r="W852">
        <v>299.80700000000002</v>
      </c>
      <c r="X852" s="4">
        <f>(Table1[[#This Row],[2024 F &amp; R]]-Table1[[#This Row],[2023 F &amp; R]])/Table1[[#This Row],[2023 F &amp; R]]</f>
        <v>0.684308988764045</v>
      </c>
      <c r="Y852">
        <v>204</v>
      </c>
      <c r="Z852" t="s">
        <v>42</v>
      </c>
      <c r="AA852" t="s">
        <v>37</v>
      </c>
      <c r="AB852" t="s">
        <v>35</v>
      </c>
      <c r="AD852"/>
    </row>
    <row r="853" spans="1:30" x14ac:dyDescent="0.35">
      <c r="A853">
        <v>614001</v>
      </c>
      <c r="B853" t="s">
        <v>1624</v>
      </c>
      <c r="C853">
        <v>1966</v>
      </c>
      <c r="D853">
        <v>1966</v>
      </c>
      <c r="F853" t="s">
        <v>1838</v>
      </c>
      <c r="G853">
        <v>208</v>
      </c>
      <c r="H853" t="s">
        <v>1838</v>
      </c>
      <c r="I853" t="s">
        <v>1838</v>
      </c>
      <c r="J853">
        <v>208</v>
      </c>
      <c r="K853">
        <v>10375</v>
      </c>
      <c r="L853" t="s">
        <v>33</v>
      </c>
      <c r="M853" t="s">
        <v>41</v>
      </c>
      <c r="N853" t="s">
        <v>46</v>
      </c>
      <c r="O853" t="s">
        <v>46</v>
      </c>
      <c r="P853">
        <v>496</v>
      </c>
      <c r="Q853">
        <v>494</v>
      </c>
      <c r="R853" s="4">
        <f>(Table1[[#This Row],[ADM Counts]]-Table1[[#This Row],[ADM count (PEBT DB)]])/Table1[[#This Row],[ADM Counts]]</f>
        <v>4.0322580645161289E-3</v>
      </c>
      <c r="S853">
        <v>493</v>
      </c>
      <c r="T853">
        <v>470</v>
      </c>
      <c r="U853" s="4">
        <f>(Table1[[#This Row],[2024 Highest Days Enrollment]]-Table1[[#This Row],[2023 Highest Days Enrollment]])/Table1[[#This Row],[2023 Highest Days Enrollment]]</f>
        <v>-4.665314401622718E-2</v>
      </c>
      <c r="V853">
        <v>336.71899999999999</v>
      </c>
      <c r="W853">
        <v>383.42599999999999</v>
      </c>
      <c r="X853" s="4">
        <f>(Table1[[#This Row],[2024 F &amp; R]]-Table1[[#This Row],[2023 F &amp; R]])/Table1[[#This Row],[2023 F &amp; R]]</f>
        <v>0.13871210118823113</v>
      </c>
      <c r="Y853">
        <v>494</v>
      </c>
      <c r="Z853" t="s">
        <v>171</v>
      </c>
      <c r="AA853" t="s">
        <v>47</v>
      </c>
      <c r="AB853" t="s">
        <v>35</v>
      </c>
      <c r="AD853"/>
    </row>
    <row r="854" spans="1:30" x14ac:dyDescent="0.35">
      <c r="A854">
        <v>3408001</v>
      </c>
      <c r="B854" t="s">
        <v>367</v>
      </c>
      <c r="C854">
        <v>2239</v>
      </c>
      <c r="D854">
        <v>2239</v>
      </c>
      <c r="F854" t="s">
        <v>1839</v>
      </c>
      <c r="G854">
        <v>4643</v>
      </c>
      <c r="H854" t="s">
        <v>1840</v>
      </c>
      <c r="I854" t="s">
        <v>1839</v>
      </c>
      <c r="J854">
        <v>4643</v>
      </c>
      <c r="K854">
        <v>14266</v>
      </c>
      <c r="L854" t="s">
        <v>33</v>
      </c>
      <c r="M854" t="s">
        <v>41</v>
      </c>
      <c r="N854" t="s">
        <v>35</v>
      </c>
      <c r="O854" t="s">
        <v>46</v>
      </c>
      <c r="P854">
        <v>496</v>
      </c>
      <c r="Q854">
        <v>521</v>
      </c>
      <c r="R854" s="4">
        <f>(Table1[[#This Row],[ADM Counts]]-Table1[[#This Row],[ADM count (PEBT DB)]])/Table1[[#This Row],[ADM Counts]]</f>
        <v>-5.040322580645161E-2</v>
      </c>
      <c r="S854">
        <v>530</v>
      </c>
      <c r="T854">
        <v>539</v>
      </c>
      <c r="U854" s="4">
        <f>(Table1[[#This Row],[2024 Highest Days Enrollment]]-Table1[[#This Row],[2023 Highest Days Enrollment]])/Table1[[#This Row],[2023 Highest Days Enrollment]]</f>
        <v>1.6981132075471698E-2</v>
      </c>
      <c r="V854">
        <v>168</v>
      </c>
      <c r="W854">
        <v>352.82900000000001</v>
      </c>
      <c r="X854" s="4">
        <f>(Table1[[#This Row],[2024 F &amp; R]]-Table1[[#This Row],[2023 F &amp; R]])/Table1[[#This Row],[2023 F &amp; R]]</f>
        <v>1.1001726190476191</v>
      </c>
      <c r="Y854">
        <v>189</v>
      </c>
      <c r="Z854" t="s">
        <v>42</v>
      </c>
      <c r="AA854" t="s">
        <v>37</v>
      </c>
      <c r="AB854" t="s">
        <v>35</v>
      </c>
      <c r="AD854"/>
    </row>
    <row r="855" spans="1:30" x14ac:dyDescent="0.35">
      <c r="A855">
        <v>323001</v>
      </c>
      <c r="B855" t="s">
        <v>571</v>
      </c>
      <c r="C855">
        <v>1922</v>
      </c>
      <c r="D855">
        <v>1922</v>
      </c>
      <c r="F855" t="s">
        <v>1841</v>
      </c>
      <c r="G855">
        <v>3913</v>
      </c>
      <c r="H855" t="s">
        <v>1841</v>
      </c>
      <c r="I855" t="s">
        <v>1841</v>
      </c>
      <c r="J855">
        <v>3913</v>
      </c>
      <c r="K855">
        <v>10310</v>
      </c>
      <c r="L855" t="s">
        <v>33</v>
      </c>
      <c r="M855" t="s">
        <v>41</v>
      </c>
      <c r="N855" t="s">
        <v>35</v>
      </c>
      <c r="O855" t="s">
        <v>35</v>
      </c>
      <c r="P855">
        <v>497</v>
      </c>
      <c r="Q855">
        <v>497</v>
      </c>
      <c r="R855" s="4">
        <f>(Table1[[#This Row],[ADM Counts]]-Table1[[#This Row],[ADM count (PEBT DB)]])/Table1[[#This Row],[ADM Counts]]</f>
        <v>0</v>
      </c>
      <c r="S855">
        <v>664</v>
      </c>
      <c r="T855">
        <v>495</v>
      </c>
      <c r="U855" s="4">
        <f>(Table1[[#This Row],[2024 Highest Days Enrollment]]-Table1[[#This Row],[2023 Highest Days Enrollment]])/Table1[[#This Row],[2023 Highest Days Enrollment]]</f>
        <v>-0.25451807228915663</v>
      </c>
      <c r="V855">
        <v>176</v>
      </c>
      <c r="W855">
        <v>205</v>
      </c>
      <c r="X855" s="4">
        <f>(Table1[[#This Row],[2024 F &amp; R]]-Table1[[#This Row],[2023 F &amp; R]])/Table1[[#This Row],[2023 F &amp; R]]</f>
        <v>0.16477272727272727</v>
      </c>
      <c r="Y855">
        <v>166</v>
      </c>
      <c r="Z855" t="s">
        <v>189</v>
      </c>
      <c r="AA855" t="s">
        <v>37</v>
      </c>
      <c r="AB855" t="s">
        <v>35</v>
      </c>
      <c r="AD855"/>
    </row>
    <row r="856" spans="1:30" x14ac:dyDescent="0.35">
      <c r="A856">
        <v>1511001</v>
      </c>
      <c r="B856" t="s">
        <v>261</v>
      </c>
      <c r="C856">
        <v>4834</v>
      </c>
      <c r="D856">
        <v>2048</v>
      </c>
      <c r="F856" t="s">
        <v>1842</v>
      </c>
      <c r="G856">
        <v>5205</v>
      </c>
      <c r="H856" t="s">
        <v>261</v>
      </c>
      <c r="I856" t="s">
        <v>1842</v>
      </c>
      <c r="J856">
        <v>5205</v>
      </c>
      <c r="K856">
        <v>15445</v>
      </c>
      <c r="L856" t="s">
        <v>263</v>
      </c>
      <c r="M856" t="s">
        <v>34</v>
      </c>
      <c r="N856" t="s">
        <v>46</v>
      </c>
      <c r="O856" t="s">
        <v>46</v>
      </c>
      <c r="P856">
        <v>501</v>
      </c>
      <c r="Q856">
        <v>432</v>
      </c>
      <c r="R856" s="4">
        <f>(Table1[[#This Row],[ADM Counts]]-Table1[[#This Row],[ADM count (PEBT DB)]])/Table1[[#This Row],[ADM Counts]]</f>
        <v>0.1377245508982036</v>
      </c>
      <c r="S856">
        <v>457</v>
      </c>
      <c r="T856">
        <v>438</v>
      </c>
      <c r="U856" s="4">
        <f>(Table1[[#This Row],[2024 Highest Days Enrollment]]-Table1[[#This Row],[2023 Highest Days Enrollment]])/Table1[[#This Row],[2023 Highest Days Enrollment]]</f>
        <v>-4.1575492341356671E-2</v>
      </c>
      <c r="V856">
        <v>405.67899999999997</v>
      </c>
      <c r="W856">
        <v>353.685</v>
      </c>
      <c r="X856" s="4">
        <f>(Table1[[#This Row],[2024 F &amp; R]]-Table1[[#This Row],[2023 F &amp; R]])/Table1[[#This Row],[2023 F &amp; R]]</f>
        <v>-0.12816537212919568</v>
      </c>
      <c r="Y856">
        <v>432</v>
      </c>
      <c r="Z856" t="s">
        <v>167</v>
      </c>
      <c r="AA856" t="s">
        <v>47</v>
      </c>
      <c r="AB856" t="s">
        <v>35</v>
      </c>
      <c r="AC856" t="s">
        <v>265</v>
      </c>
      <c r="AD856"/>
    </row>
    <row r="857" spans="1:30" x14ac:dyDescent="0.35">
      <c r="A857">
        <v>305002</v>
      </c>
      <c r="B857" t="s">
        <v>1581</v>
      </c>
      <c r="C857">
        <v>1930</v>
      </c>
      <c r="D857">
        <v>1930</v>
      </c>
      <c r="F857" t="s">
        <v>1843</v>
      </c>
      <c r="G857">
        <v>132</v>
      </c>
      <c r="H857" t="s">
        <v>1844</v>
      </c>
      <c r="I857" t="s">
        <v>1843</v>
      </c>
      <c r="J857">
        <v>132</v>
      </c>
      <c r="K857">
        <v>10215</v>
      </c>
      <c r="L857" t="s">
        <v>33</v>
      </c>
      <c r="M857" t="s">
        <v>41</v>
      </c>
      <c r="N857" t="s">
        <v>35</v>
      </c>
      <c r="O857" t="s">
        <v>35</v>
      </c>
      <c r="P857">
        <v>502</v>
      </c>
      <c r="Q857">
        <v>502</v>
      </c>
      <c r="R857" s="4">
        <f>(Table1[[#This Row],[ADM Counts]]-Table1[[#This Row],[ADM count (PEBT DB)]])/Table1[[#This Row],[ADM Counts]]</f>
        <v>0</v>
      </c>
      <c r="S857">
        <v>523</v>
      </c>
      <c r="T857">
        <v>533</v>
      </c>
      <c r="U857" s="4">
        <f>(Table1[[#This Row],[2024 Highest Days Enrollment]]-Table1[[#This Row],[2023 Highest Days Enrollment]])/Table1[[#This Row],[2023 Highest Days Enrollment]]</f>
        <v>1.9120458891013385E-2</v>
      </c>
      <c r="V857">
        <v>234</v>
      </c>
      <c r="W857">
        <v>274</v>
      </c>
      <c r="X857" s="4">
        <f>(Table1[[#This Row],[2024 F &amp; R]]-Table1[[#This Row],[2023 F &amp; R]])/Table1[[#This Row],[2023 F &amp; R]]</f>
        <v>0.17094017094017094</v>
      </c>
      <c r="Y857">
        <v>199</v>
      </c>
      <c r="Z857" t="s">
        <v>189</v>
      </c>
      <c r="AA857" t="s">
        <v>37</v>
      </c>
      <c r="AB857" t="s">
        <v>35</v>
      </c>
      <c r="AD857"/>
    </row>
    <row r="858" spans="1:30" x14ac:dyDescent="0.35">
      <c r="A858">
        <v>2419004</v>
      </c>
      <c r="B858" t="s">
        <v>535</v>
      </c>
      <c r="C858">
        <v>2142</v>
      </c>
      <c r="D858">
        <v>2142</v>
      </c>
      <c r="F858" t="s">
        <v>1845</v>
      </c>
      <c r="G858">
        <v>756</v>
      </c>
      <c r="H858" t="s">
        <v>1846</v>
      </c>
      <c r="I858" t="s">
        <v>1845</v>
      </c>
      <c r="J858">
        <v>756</v>
      </c>
      <c r="K858">
        <v>10879</v>
      </c>
      <c r="L858" t="s">
        <v>33</v>
      </c>
      <c r="M858" t="s">
        <v>41</v>
      </c>
      <c r="N858" t="s">
        <v>46</v>
      </c>
      <c r="O858" t="s">
        <v>46</v>
      </c>
      <c r="P858">
        <v>502</v>
      </c>
      <c r="Q858">
        <v>502</v>
      </c>
      <c r="R858" s="4">
        <f>(Table1[[#This Row],[ADM Counts]]-Table1[[#This Row],[ADM count (PEBT DB)]])/Table1[[#This Row],[ADM Counts]]</f>
        <v>0</v>
      </c>
      <c r="S858">
        <v>552</v>
      </c>
      <c r="T858">
        <v>498</v>
      </c>
      <c r="U858" s="4">
        <f>(Table1[[#This Row],[2024 Highest Days Enrollment]]-Table1[[#This Row],[2023 Highest Days Enrollment]])/Table1[[#This Row],[2023 Highest Days Enrollment]]</f>
        <v>-9.7826086956521743E-2</v>
      </c>
      <c r="V858">
        <v>455.57799999999997</v>
      </c>
      <c r="W858">
        <v>327.38499999999999</v>
      </c>
      <c r="X858" s="4">
        <f>(Table1[[#This Row],[2024 F &amp; R]]-Table1[[#This Row],[2023 F &amp; R]])/Table1[[#This Row],[2023 F &amp; R]]</f>
        <v>-0.28138540491419689</v>
      </c>
      <c r="Y858">
        <v>502</v>
      </c>
      <c r="Z858" t="s">
        <v>189</v>
      </c>
      <c r="AA858" t="s">
        <v>47</v>
      </c>
      <c r="AB858" t="s">
        <v>35</v>
      </c>
      <c r="AD858"/>
    </row>
    <row r="859" spans="1:30" x14ac:dyDescent="0.35">
      <c r="A859">
        <v>323001</v>
      </c>
      <c r="B859" t="s">
        <v>571</v>
      </c>
      <c r="C859">
        <v>1922</v>
      </c>
      <c r="D859">
        <v>1922</v>
      </c>
      <c r="F859" t="s">
        <v>1847</v>
      </c>
      <c r="G859">
        <v>46</v>
      </c>
      <c r="H859" t="s">
        <v>1848</v>
      </c>
      <c r="I859" t="s">
        <v>1847</v>
      </c>
      <c r="J859">
        <v>46</v>
      </c>
      <c r="K859">
        <v>10305</v>
      </c>
      <c r="L859" t="s">
        <v>33</v>
      </c>
      <c r="M859" t="s">
        <v>41</v>
      </c>
      <c r="N859" t="s">
        <v>35</v>
      </c>
      <c r="O859" t="s">
        <v>35</v>
      </c>
      <c r="P859">
        <v>503</v>
      </c>
      <c r="Q859">
        <v>505</v>
      </c>
      <c r="R859" s="4">
        <f>(Table1[[#This Row],[ADM Counts]]-Table1[[#This Row],[ADM count (PEBT DB)]])/Table1[[#This Row],[ADM Counts]]</f>
        <v>-3.9761431411530811E-3</v>
      </c>
      <c r="S859">
        <v>576</v>
      </c>
      <c r="T859">
        <v>484</v>
      </c>
      <c r="U859" s="4">
        <f>(Table1[[#This Row],[2024 Highest Days Enrollment]]-Table1[[#This Row],[2023 Highest Days Enrollment]])/Table1[[#This Row],[2023 Highest Days Enrollment]]</f>
        <v>-0.15972222222222221</v>
      </c>
      <c r="V859">
        <v>158</v>
      </c>
      <c r="W859">
        <v>184</v>
      </c>
      <c r="X859" s="4">
        <f>(Table1[[#This Row],[2024 F &amp; R]]-Table1[[#This Row],[2023 F &amp; R]])/Table1[[#This Row],[2023 F &amp; R]]</f>
        <v>0.16455696202531644</v>
      </c>
      <c r="Y859">
        <v>159</v>
      </c>
      <c r="Z859" t="s">
        <v>171</v>
      </c>
      <c r="AA859" t="s">
        <v>37</v>
      </c>
      <c r="AB859" t="s">
        <v>35</v>
      </c>
      <c r="AD859"/>
    </row>
    <row r="860" spans="1:30" x14ac:dyDescent="0.35">
      <c r="A860">
        <v>3614001</v>
      </c>
      <c r="B860" t="s">
        <v>517</v>
      </c>
      <c r="C860">
        <v>2254</v>
      </c>
      <c r="D860">
        <v>2254</v>
      </c>
      <c r="F860" t="s">
        <v>1849</v>
      </c>
      <c r="G860">
        <v>1221</v>
      </c>
      <c r="H860" t="s">
        <v>1850</v>
      </c>
      <c r="I860" t="s">
        <v>1849</v>
      </c>
      <c r="J860">
        <v>1221</v>
      </c>
      <c r="K860">
        <v>11312</v>
      </c>
      <c r="L860" t="s">
        <v>33</v>
      </c>
      <c r="M860" t="s">
        <v>41</v>
      </c>
      <c r="N860" t="s">
        <v>35</v>
      </c>
      <c r="O860" t="s">
        <v>46</v>
      </c>
      <c r="P860">
        <v>504</v>
      </c>
      <c r="Q860">
        <v>535</v>
      </c>
      <c r="R860" s="4">
        <f>(Table1[[#This Row],[ADM Counts]]-Table1[[#This Row],[ADM count (PEBT DB)]])/Table1[[#This Row],[ADM Counts]]</f>
        <v>-6.1507936507936505E-2</v>
      </c>
      <c r="S860">
        <v>545</v>
      </c>
      <c r="T860">
        <v>513</v>
      </c>
      <c r="U860" s="4">
        <f>(Table1[[#This Row],[2024 Highest Days Enrollment]]-Table1[[#This Row],[2023 Highest Days Enrollment]])/Table1[[#This Row],[2023 Highest Days Enrollment]]</f>
        <v>-5.8715596330275233E-2</v>
      </c>
      <c r="V860">
        <v>222</v>
      </c>
      <c r="W860">
        <v>342.12</v>
      </c>
      <c r="X860" s="4">
        <f>(Table1[[#This Row],[2024 F &amp; R]]-Table1[[#This Row],[2023 F &amp; R]])/Table1[[#This Row],[2023 F &amp; R]]</f>
        <v>0.54108108108108111</v>
      </c>
      <c r="Y860">
        <v>221</v>
      </c>
      <c r="Z860" t="s">
        <v>171</v>
      </c>
      <c r="AA860" t="s">
        <v>37</v>
      </c>
      <c r="AB860" t="s">
        <v>35</v>
      </c>
      <c r="AD860"/>
    </row>
    <row r="861" spans="1:30" x14ac:dyDescent="0.35">
      <c r="A861">
        <v>315002</v>
      </c>
      <c r="B861" t="s">
        <v>182</v>
      </c>
      <c r="C861">
        <v>1928</v>
      </c>
      <c r="D861">
        <v>4206</v>
      </c>
      <c r="F861" t="s">
        <v>1851</v>
      </c>
      <c r="G861">
        <v>139</v>
      </c>
      <c r="H861" t="s">
        <v>1852</v>
      </c>
      <c r="I861" t="s">
        <v>1851</v>
      </c>
      <c r="J861">
        <v>139</v>
      </c>
      <c r="K861">
        <v>10287</v>
      </c>
      <c r="L861" t="s">
        <v>33</v>
      </c>
      <c r="M861" t="s">
        <v>41</v>
      </c>
      <c r="N861" t="s">
        <v>35</v>
      </c>
      <c r="O861" t="s">
        <v>46</v>
      </c>
      <c r="P861">
        <v>505</v>
      </c>
      <c r="Q861">
        <v>506</v>
      </c>
      <c r="R861" s="4">
        <f>(Table1[[#This Row],[ADM Counts]]-Table1[[#This Row],[ADM count (PEBT DB)]])/Table1[[#This Row],[ADM Counts]]</f>
        <v>-1.9801980198019802E-3</v>
      </c>
      <c r="S861">
        <v>498</v>
      </c>
      <c r="T861">
        <v>491</v>
      </c>
      <c r="U861" s="4">
        <f>(Table1[[#This Row],[2024 Highest Days Enrollment]]-Table1[[#This Row],[2023 Highest Days Enrollment]])/Table1[[#This Row],[2023 Highest Days Enrollment]]</f>
        <v>-1.4056224899598393E-2</v>
      </c>
      <c r="V861">
        <v>135</v>
      </c>
      <c r="W861">
        <v>315.12400000000002</v>
      </c>
      <c r="X861" s="4">
        <f>(Table1[[#This Row],[2024 F &amp; R]]-Table1[[#This Row],[2023 F &amp; R]])/Table1[[#This Row],[2023 F &amp; R]]</f>
        <v>1.334251851851852</v>
      </c>
      <c r="Y861">
        <v>147</v>
      </c>
      <c r="Z861" t="s">
        <v>65</v>
      </c>
      <c r="AA861" t="s">
        <v>37</v>
      </c>
      <c r="AB861" t="s">
        <v>35</v>
      </c>
      <c r="AD861"/>
    </row>
    <row r="862" spans="1:30" x14ac:dyDescent="0.35">
      <c r="A862">
        <v>2003008</v>
      </c>
      <c r="B862" t="s">
        <v>731</v>
      </c>
      <c r="C862">
        <v>2086</v>
      </c>
      <c r="D862">
        <v>2086</v>
      </c>
      <c r="F862" t="s">
        <v>1853</v>
      </c>
      <c r="G862">
        <v>570</v>
      </c>
      <c r="H862" t="s">
        <v>1854</v>
      </c>
      <c r="I862" t="s">
        <v>1853</v>
      </c>
      <c r="J862">
        <v>570</v>
      </c>
      <c r="K862">
        <v>10594</v>
      </c>
      <c r="L862" t="s">
        <v>33</v>
      </c>
      <c r="M862" t="s">
        <v>41</v>
      </c>
      <c r="N862" t="s">
        <v>46</v>
      </c>
      <c r="O862" t="s">
        <v>46</v>
      </c>
      <c r="P862">
        <v>505</v>
      </c>
      <c r="Q862">
        <v>423</v>
      </c>
      <c r="R862" s="4">
        <f>(Table1[[#This Row],[ADM Counts]]-Table1[[#This Row],[ADM count (PEBT DB)]])/Table1[[#This Row],[ADM Counts]]</f>
        <v>0.16237623762376238</v>
      </c>
      <c r="S862">
        <v>382</v>
      </c>
      <c r="T862">
        <v>407</v>
      </c>
      <c r="U862" s="4">
        <f>(Table1[[#This Row],[2024 Highest Days Enrollment]]-Table1[[#This Row],[2023 Highest Days Enrollment]])/Table1[[#This Row],[2023 Highest Days Enrollment]]</f>
        <v>6.5445026178010471E-2</v>
      </c>
      <c r="V862">
        <v>344.27</v>
      </c>
      <c r="W862">
        <v>325.625</v>
      </c>
      <c r="X862" s="4">
        <f>(Table1[[#This Row],[2024 F &amp; R]]-Table1[[#This Row],[2023 F &amp; R]])/Table1[[#This Row],[2023 F &amp; R]]</f>
        <v>-5.4158073605019265E-2</v>
      </c>
      <c r="Y862">
        <v>423</v>
      </c>
      <c r="Z862" t="s">
        <v>65</v>
      </c>
      <c r="AA862" t="s">
        <v>47</v>
      </c>
      <c r="AB862" t="s">
        <v>35</v>
      </c>
      <c r="AD862"/>
    </row>
    <row r="863" spans="1:30" x14ac:dyDescent="0.35">
      <c r="A863">
        <v>2207001</v>
      </c>
      <c r="B863" t="s">
        <v>240</v>
      </c>
      <c r="C863">
        <v>2100</v>
      </c>
      <c r="D863">
        <v>2100</v>
      </c>
      <c r="F863" t="s">
        <v>1855</v>
      </c>
      <c r="G863">
        <v>638</v>
      </c>
      <c r="H863" t="s">
        <v>1856</v>
      </c>
      <c r="I863" t="s">
        <v>1855</v>
      </c>
      <c r="J863">
        <v>638</v>
      </c>
      <c r="K863">
        <v>10743</v>
      </c>
      <c r="L863" t="s">
        <v>33</v>
      </c>
      <c r="M863" t="s">
        <v>41</v>
      </c>
      <c r="N863" t="s">
        <v>35</v>
      </c>
      <c r="O863" t="s">
        <v>46</v>
      </c>
      <c r="P863">
        <v>506</v>
      </c>
      <c r="Q863">
        <v>518</v>
      </c>
      <c r="R863" s="4">
        <f>(Table1[[#This Row],[ADM Counts]]-Table1[[#This Row],[ADM count (PEBT DB)]])/Table1[[#This Row],[ADM Counts]]</f>
        <v>-2.3715415019762844E-2</v>
      </c>
      <c r="S863">
        <v>525</v>
      </c>
      <c r="T863">
        <v>488</v>
      </c>
      <c r="U863" s="4">
        <f>(Table1[[#This Row],[2024 Highest Days Enrollment]]-Table1[[#This Row],[2023 Highest Days Enrollment]])/Table1[[#This Row],[2023 Highest Days Enrollment]]</f>
        <v>-7.047619047619047E-2</v>
      </c>
      <c r="V863">
        <v>173</v>
      </c>
      <c r="W863">
        <v>346.529</v>
      </c>
      <c r="X863" s="4">
        <f>(Table1[[#This Row],[2024 F &amp; R]]-Table1[[#This Row],[2023 F &amp; R]])/Table1[[#This Row],[2023 F &amp; R]]</f>
        <v>1.0030578034682081</v>
      </c>
      <c r="Y863">
        <v>141</v>
      </c>
      <c r="Z863" t="s">
        <v>171</v>
      </c>
      <c r="AA863" t="s">
        <v>37</v>
      </c>
      <c r="AB863" t="s">
        <v>35</v>
      </c>
      <c r="AD863"/>
    </row>
    <row r="864" spans="1:30" x14ac:dyDescent="0.35">
      <c r="A864">
        <v>3420001</v>
      </c>
      <c r="B864" t="s">
        <v>421</v>
      </c>
      <c r="C864">
        <v>2242</v>
      </c>
      <c r="D864">
        <v>2242</v>
      </c>
      <c r="F864" t="s">
        <v>1857</v>
      </c>
      <c r="G864">
        <v>4364</v>
      </c>
      <c r="H864" t="s">
        <v>1858</v>
      </c>
      <c r="I864" t="s">
        <v>1857</v>
      </c>
      <c r="J864">
        <v>4364</v>
      </c>
      <c r="K864">
        <v>13611</v>
      </c>
      <c r="L864" t="s">
        <v>33</v>
      </c>
      <c r="M864" t="s">
        <v>41</v>
      </c>
      <c r="N864" t="s">
        <v>35</v>
      </c>
      <c r="O864" t="s">
        <v>35</v>
      </c>
      <c r="P864">
        <v>506</v>
      </c>
      <c r="Q864">
        <v>511</v>
      </c>
      <c r="R864" s="4">
        <f>(Table1[[#This Row],[ADM Counts]]-Table1[[#This Row],[ADM count (PEBT DB)]])/Table1[[#This Row],[ADM Counts]]</f>
        <v>-9.881422924901186E-3</v>
      </c>
      <c r="S864">
        <v>513</v>
      </c>
      <c r="T864">
        <v>400</v>
      </c>
      <c r="U864" s="4">
        <f>(Table1[[#This Row],[2024 Highest Days Enrollment]]-Table1[[#This Row],[2023 Highest Days Enrollment]])/Table1[[#This Row],[2023 Highest Days Enrollment]]</f>
        <v>-0.22027290448343079</v>
      </c>
      <c r="V864">
        <v>111</v>
      </c>
      <c r="W864">
        <v>134</v>
      </c>
      <c r="X864" s="4">
        <f>(Table1[[#This Row],[2024 F &amp; R]]-Table1[[#This Row],[2023 F &amp; R]])/Table1[[#This Row],[2023 F &amp; R]]</f>
        <v>0.2072072072072072</v>
      </c>
      <c r="Y864">
        <v>92</v>
      </c>
      <c r="Z864" t="s">
        <v>65</v>
      </c>
      <c r="AA864" t="s">
        <v>37</v>
      </c>
      <c r="AB864" t="s">
        <v>35</v>
      </c>
      <c r="AD864"/>
    </row>
    <row r="865" spans="1:30" x14ac:dyDescent="0.35">
      <c r="A865">
        <v>2419004</v>
      </c>
      <c r="B865" t="s">
        <v>535</v>
      </c>
      <c r="C865">
        <v>2142</v>
      </c>
      <c r="D865">
        <v>2142</v>
      </c>
      <c r="F865" t="s">
        <v>1859</v>
      </c>
      <c r="G865">
        <v>762</v>
      </c>
      <c r="H865" t="s">
        <v>1860</v>
      </c>
      <c r="I865" t="s">
        <v>1859</v>
      </c>
      <c r="J865">
        <v>762</v>
      </c>
      <c r="K865">
        <v>10886</v>
      </c>
      <c r="L865" t="s">
        <v>33</v>
      </c>
      <c r="M865" t="s">
        <v>41</v>
      </c>
      <c r="N865" t="s">
        <v>46</v>
      </c>
      <c r="O865" t="s">
        <v>46</v>
      </c>
      <c r="P865">
        <v>507</v>
      </c>
      <c r="Q865">
        <v>563</v>
      </c>
      <c r="R865" s="4">
        <f>(Table1[[#This Row],[ADM Counts]]-Table1[[#This Row],[ADM count (PEBT DB)]])/Table1[[#This Row],[ADM Counts]]</f>
        <v>-0.11045364891518737</v>
      </c>
      <c r="S865">
        <v>586</v>
      </c>
      <c r="T865">
        <v>523</v>
      </c>
      <c r="U865" s="4">
        <f>(Table1[[#This Row],[2024 Highest Days Enrollment]]-Table1[[#This Row],[2023 Highest Days Enrollment]])/Table1[[#This Row],[2023 Highest Days Enrollment]]</f>
        <v>-0.10750853242320819</v>
      </c>
      <c r="V865">
        <v>385.23599999999999</v>
      </c>
      <c r="W865">
        <v>343.82</v>
      </c>
      <c r="X865" s="4">
        <f>(Table1[[#This Row],[2024 F &amp; R]]-Table1[[#This Row],[2023 F &amp; R]])/Table1[[#This Row],[2023 F &amp; R]]</f>
        <v>-0.10750812488967801</v>
      </c>
      <c r="Y865">
        <v>563</v>
      </c>
      <c r="Z865" t="s">
        <v>65</v>
      </c>
      <c r="AA865" t="s">
        <v>47</v>
      </c>
      <c r="AB865" t="s">
        <v>35</v>
      </c>
      <c r="AD865"/>
    </row>
    <row r="866" spans="1:30" x14ac:dyDescent="0.35">
      <c r="A866">
        <v>902001</v>
      </c>
      <c r="B866" t="s">
        <v>217</v>
      </c>
      <c r="C866">
        <v>1976</v>
      </c>
      <c r="D866">
        <v>1976</v>
      </c>
      <c r="F866" t="s">
        <v>1861</v>
      </c>
      <c r="G866">
        <v>4680</v>
      </c>
      <c r="H866" t="s">
        <v>1862</v>
      </c>
      <c r="I866" t="s">
        <v>1861</v>
      </c>
      <c r="J866">
        <v>4680</v>
      </c>
      <c r="K866">
        <v>14475</v>
      </c>
      <c r="L866" t="s">
        <v>33</v>
      </c>
      <c r="M866" t="s">
        <v>41</v>
      </c>
      <c r="N866" t="s">
        <v>35</v>
      </c>
      <c r="O866" t="s">
        <v>35</v>
      </c>
      <c r="P866">
        <v>508</v>
      </c>
      <c r="Q866">
        <v>509</v>
      </c>
      <c r="R866" s="4">
        <f>(Table1[[#This Row],[ADM Counts]]-Table1[[#This Row],[ADM count (PEBT DB)]])/Table1[[#This Row],[ADM Counts]]</f>
        <v>-1.968503937007874E-3</v>
      </c>
      <c r="S866">
        <v>479</v>
      </c>
      <c r="T866">
        <v>475</v>
      </c>
      <c r="U866" s="4">
        <f>(Table1[[#This Row],[2024 Highest Days Enrollment]]-Table1[[#This Row],[2023 Highest Days Enrollment]])/Table1[[#This Row],[2023 Highest Days Enrollment]]</f>
        <v>-8.350730688935281E-3</v>
      </c>
      <c r="V866">
        <v>35</v>
      </c>
      <c r="W866">
        <v>76</v>
      </c>
      <c r="X866" s="4">
        <f>(Table1[[#This Row],[2024 F &amp; R]]-Table1[[#This Row],[2023 F &amp; R]])/Table1[[#This Row],[2023 F &amp; R]]</f>
        <v>1.1714285714285715</v>
      </c>
      <c r="Y866">
        <v>28</v>
      </c>
      <c r="Z866" t="s">
        <v>65</v>
      </c>
      <c r="AA866" t="s">
        <v>37</v>
      </c>
      <c r="AB866" t="s">
        <v>35</v>
      </c>
      <c r="AD866"/>
    </row>
    <row r="867" spans="1:30" x14ac:dyDescent="0.35">
      <c r="A867">
        <v>3402002</v>
      </c>
      <c r="B867" t="s">
        <v>228</v>
      </c>
      <c r="C867">
        <v>2243</v>
      </c>
      <c r="D867">
        <v>2243</v>
      </c>
      <c r="F867" t="s">
        <v>1863</v>
      </c>
      <c r="G867">
        <v>1171</v>
      </c>
      <c r="H867" t="s">
        <v>1864</v>
      </c>
      <c r="I867" t="s">
        <v>1863</v>
      </c>
      <c r="J867">
        <v>1171</v>
      </c>
      <c r="K867">
        <v>11221</v>
      </c>
      <c r="L867" t="s">
        <v>33</v>
      </c>
      <c r="M867" t="s">
        <v>41</v>
      </c>
      <c r="N867" t="s">
        <v>35</v>
      </c>
      <c r="O867" t="s">
        <v>35</v>
      </c>
      <c r="P867">
        <v>509</v>
      </c>
      <c r="Q867">
        <v>508</v>
      </c>
      <c r="R867" s="4">
        <f>(Table1[[#This Row],[ADM Counts]]-Table1[[#This Row],[ADM count (PEBT DB)]])/Table1[[#This Row],[ADM Counts]]</f>
        <v>1.9646365422396855E-3</v>
      </c>
      <c r="S867">
        <v>500</v>
      </c>
      <c r="T867">
        <v>505</v>
      </c>
      <c r="U867" s="4">
        <f>(Table1[[#This Row],[2024 Highest Days Enrollment]]-Table1[[#This Row],[2023 Highest Days Enrollment]])/Table1[[#This Row],[2023 Highest Days Enrollment]]</f>
        <v>0.01</v>
      </c>
      <c r="V867">
        <v>112</v>
      </c>
      <c r="W867">
        <v>141</v>
      </c>
      <c r="X867" s="4">
        <f>(Table1[[#This Row],[2024 F &amp; R]]-Table1[[#This Row],[2023 F &amp; R]])/Table1[[#This Row],[2023 F &amp; R]]</f>
        <v>0.25892857142857145</v>
      </c>
      <c r="Y867">
        <v>123</v>
      </c>
      <c r="Z867" t="s">
        <v>65</v>
      </c>
      <c r="AA867" t="s">
        <v>37</v>
      </c>
      <c r="AB867" t="s">
        <v>35</v>
      </c>
      <c r="AD867"/>
    </row>
    <row r="868" spans="1:30" x14ac:dyDescent="0.35">
      <c r="A868">
        <v>323001</v>
      </c>
      <c r="B868" t="s">
        <v>571</v>
      </c>
      <c r="C868">
        <v>1922</v>
      </c>
      <c r="D868">
        <v>1922</v>
      </c>
      <c r="F868" t="s">
        <v>1865</v>
      </c>
      <c r="G868">
        <v>1287</v>
      </c>
      <c r="H868" t="s">
        <v>1865</v>
      </c>
      <c r="I868" t="s">
        <v>1865</v>
      </c>
      <c r="J868">
        <v>1287</v>
      </c>
      <c r="K868">
        <v>10303</v>
      </c>
      <c r="L868" t="s">
        <v>33</v>
      </c>
      <c r="M868" t="s">
        <v>41</v>
      </c>
      <c r="N868" t="s">
        <v>35</v>
      </c>
      <c r="O868" t="s">
        <v>35</v>
      </c>
      <c r="P868">
        <v>509</v>
      </c>
      <c r="Q868">
        <v>509</v>
      </c>
      <c r="R868" s="4">
        <f>(Table1[[#This Row],[ADM Counts]]-Table1[[#This Row],[ADM count (PEBT DB)]])/Table1[[#This Row],[ADM Counts]]</f>
        <v>0</v>
      </c>
      <c r="S868">
        <v>581</v>
      </c>
      <c r="T868">
        <v>513</v>
      </c>
      <c r="U868" s="4">
        <f>(Table1[[#This Row],[2024 Highest Days Enrollment]]-Table1[[#This Row],[2023 Highest Days Enrollment]])/Table1[[#This Row],[2023 Highest Days Enrollment]]</f>
        <v>-0.11703958691910499</v>
      </c>
      <c r="V868">
        <v>48</v>
      </c>
      <c r="W868">
        <v>68</v>
      </c>
      <c r="X868" s="4">
        <f>(Table1[[#This Row],[2024 F &amp; R]]-Table1[[#This Row],[2023 F &amp; R]])/Table1[[#This Row],[2023 F &amp; R]]</f>
        <v>0.41666666666666669</v>
      </c>
      <c r="Y868">
        <v>41</v>
      </c>
      <c r="Z868" t="s">
        <v>171</v>
      </c>
      <c r="AA868" t="s">
        <v>37</v>
      </c>
      <c r="AB868" t="s">
        <v>35</v>
      </c>
      <c r="AD868"/>
    </row>
    <row r="869" spans="1:30" x14ac:dyDescent="0.35">
      <c r="A869">
        <v>1811005</v>
      </c>
      <c r="B869" t="s">
        <v>332</v>
      </c>
      <c r="C869">
        <v>2056</v>
      </c>
      <c r="D869">
        <v>2056</v>
      </c>
      <c r="F869" t="s">
        <v>1866</v>
      </c>
      <c r="G869">
        <v>463</v>
      </c>
      <c r="H869" t="s">
        <v>1867</v>
      </c>
      <c r="I869" t="s">
        <v>1866</v>
      </c>
      <c r="J869">
        <v>463</v>
      </c>
      <c r="K869">
        <v>10123</v>
      </c>
      <c r="L869" t="s">
        <v>33</v>
      </c>
      <c r="M869" t="s">
        <v>41</v>
      </c>
      <c r="N869" t="s">
        <v>46</v>
      </c>
      <c r="O869" t="s">
        <v>46</v>
      </c>
      <c r="P869">
        <v>511</v>
      </c>
      <c r="Q869">
        <v>565</v>
      </c>
      <c r="R869" s="4">
        <f>(Table1[[#This Row],[ADM Counts]]-Table1[[#This Row],[ADM count (PEBT DB)]])/Table1[[#This Row],[ADM Counts]]</f>
        <v>-0.10567514677103718</v>
      </c>
      <c r="S869">
        <v>567</v>
      </c>
      <c r="T869">
        <v>570</v>
      </c>
      <c r="U869" s="4">
        <f>(Table1[[#This Row],[2024 Highest Days Enrollment]]-Table1[[#This Row],[2023 Highest Days Enrollment]])/Table1[[#This Row],[2023 Highest Days Enrollment]]</f>
        <v>5.2910052910052907E-3</v>
      </c>
      <c r="V869">
        <v>499.86700000000002</v>
      </c>
      <c r="W869">
        <v>502.512</v>
      </c>
      <c r="X869" s="4">
        <f>(Table1[[#This Row],[2024 F &amp; R]]-Table1[[#This Row],[2023 F &amp; R]])/Table1[[#This Row],[2023 F &amp; R]]</f>
        <v>5.2914075143987932E-3</v>
      </c>
      <c r="Y869">
        <v>565</v>
      </c>
      <c r="Z869" t="s">
        <v>171</v>
      </c>
      <c r="AA869" t="s">
        <v>47</v>
      </c>
      <c r="AB869" t="s">
        <v>35</v>
      </c>
      <c r="AD869"/>
    </row>
    <row r="870" spans="1:30" x14ac:dyDescent="0.35">
      <c r="A870">
        <v>1610001</v>
      </c>
      <c r="B870" t="s">
        <v>117</v>
      </c>
      <c r="C870">
        <v>2053</v>
      </c>
      <c r="D870">
        <v>2053</v>
      </c>
      <c r="F870" t="s">
        <v>1868</v>
      </c>
      <c r="G870">
        <v>432</v>
      </c>
      <c r="H870" t="s">
        <v>1868</v>
      </c>
      <c r="I870" t="s">
        <v>1868</v>
      </c>
      <c r="J870">
        <v>432</v>
      </c>
      <c r="K870">
        <v>15369</v>
      </c>
      <c r="L870" t="s">
        <v>33</v>
      </c>
      <c r="M870" t="s">
        <v>41</v>
      </c>
      <c r="N870" t="s">
        <v>46</v>
      </c>
      <c r="O870" t="s">
        <v>46</v>
      </c>
      <c r="P870">
        <v>512</v>
      </c>
      <c r="Q870">
        <v>530</v>
      </c>
      <c r="R870" s="4">
        <f>(Table1[[#This Row],[ADM Counts]]-Table1[[#This Row],[ADM count (PEBT DB)]])/Table1[[#This Row],[ADM Counts]]</f>
        <v>-3.515625E-2</v>
      </c>
      <c r="S870">
        <v>532</v>
      </c>
      <c r="T870">
        <v>504</v>
      </c>
      <c r="U870" s="4">
        <f>(Table1[[#This Row],[2024 Highest Days Enrollment]]-Table1[[#This Row],[2023 Highest Days Enrollment]])/Table1[[#This Row],[2023 Highest Days Enrollment]]</f>
        <v>-5.2631578947368418E-2</v>
      </c>
      <c r="V870">
        <v>498.48399999999998</v>
      </c>
      <c r="W870">
        <v>472.24799999999999</v>
      </c>
      <c r="X870" s="4">
        <f>(Table1[[#This Row],[2024 F &amp; R]]-Table1[[#This Row],[2023 F &amp; R]])/Table1[[#This Row],[2023 F &amp; R]]</f>
        <v>-5.2631578947368404E-2</v>
      </c>
      <c r="Y870">
        <v>530</v>
      </c>
      <c r="Z870" t="s">
        <v>36</v>
      </c>
      <c r="AA870" t="s">
        <v>47</v>
      </c>
      <c r="AB870" t="s">
        <v>35</v>
      </c>
      <c r="AD870"/>
    </row>
    <row r="871" spans="1:30" x14ac:dyDescent="0.35">
      <c r="A871">
        <v>1811002</v>
      </c>
      <c r="B871" t="s">
        <v>51</v>
      </c>
      <c r="C871">
        <v>2057</v>
      </c>
      <c r="D871">
        <v>2057</v>
      </c>
      <c r="F871" t="s">
        <v>1869</v>
      </c>
      <c r="G871">
        <v>473</v>
      </c>
      <c r="H871" t="s">
        <v>1870</v>
      </c>
      <c r="I871" t="s">
        <v>1869</v>
      </c>
      <c r="J871">
        <v>473</v>
      </c>
      <c r="K871">
        <v>10563</v>
      </c>
      <c r="L871" t="s">
        <v>33</v>
      </c>
      <c r="M871" t="s">
        <v>41</v>
      </c>
      <c r="N871" t="s">
        <v>46</v>
      </c>
      <c r="O871" t="s">
        <v>46</v>
      </c>
      <c r="P871">
        <v>513</v>
      </c>
      <c r="Q871">
        <v>520</v>
      </c>
      <c r="R871" s="4">
        <f>(Table1[[#This Row],[ADM Counts]]-Table1[[#This Row],[ADM count (PEBT DB)]])/Table1[[#This Row],[ADM Counts]]</f>
        <v>-1.364522417153996E-2</v>
      </c>
      <c r="S871">
        <v>520</v>
      </c>
      <c r="T871">
        <v>513</v>
      </c>
      <c r="U871" s="4">
        <f>(Table1[[#This Row],[2024 Highest Days Enrollment]]-Table1[[#This Row],[2023 Highest Days Enrollment]])/Table1[[#This Row],[2023 Highest Days Enrollment]]</f>
        <v>-1.3461538461538462E-2</v>
      </c>
      <c r="V871">
        <v>382.40800000000002</v>
      </c>
      <c r="W871">
        <v>385.77600000000001</v>
      </c>
      <c r="X871" s="4">
        <f>(Table1[[#This Row],[2024 F &amp; R]]-Table1[[#This Row],[2023 F &amp; R]])/Table1[[#This Row],[2023 F &amp; R]]</f>
        <v>8.8073471266291361E-3</v>
      </c>
      <c r="Y871">
        <v>520</v>
      </c>
      <c r="Z871" t="s">
        <v>42</v>
      </c>
      <c r="AA871" t="s">
        <v>47</v>
      </c>
      <c r="AB871" t="s">
        <v>35</v>
      </c>
      <c r="AD871"/>
    </row>
    <row r="872" spans="1:30" x14ac:dyDescent="0.35">
      <c r="A872">
        <v>3402002</v>
      </c>
      <c r="B872" t="s">
        <v>228</v>
      </c>
      <c r="C872">
        <v>2243</v>
      </c>
      <c r="D872">
        <v>2243</v>
      </c>
      <c r="F872" t="s">
        <v>1871</v>
      </c>
      <c r="G872">
        <v>1303</v>
      </c>
      <c r="H872" t="s">
        <v>1872</v>
      </c>
      <c r="I872" t="s">
        <v>1871</v>
      </c>
      <c r="J872">
        <v>1303</v>
      </c>
      <c r="K872">
        <v>11220</v>
      </c>
      <c r="L872" t="s">
        <v>33</v>
      </c>
      <c r="M872" t="s">
        <v>41</v>
      </c>
      <c r="N872" t="s">
        <v>35</v>
      </c>
      <c r="O872" t="s">
        <v>35</v>
      </c>
      <c r="P872">
        <v>513</v>
      </c>
      <c r="Q872">
        <v>512</v>
      </c>
      <c r="R872" s="4">
        <f>(Table1[[#This Row],[ADM Counts]]-Table1[[#This Row],[ADM count (PEBT DB)]])/Table1[[#This Row],[ADM Counts]]</f>
        <v>1.9493177387914229E-3</v>
      </c>
      <c r="S872">
        <v>512</v>
      </c>
      <c r="T872">
        <v>451</v>
      </c>
      <c r="U872" s="4">
        <f>(Table1[[#This Row],[2024 Highest Days Enrollment]]-Table1[[#This Row],[2023 Highest Days Enrollment]])/Table1[[#This Row],[2023 Highest Days Enrollment]]</f>
        <v>-0.119140625</v>
      </c>
      <c r="V872">
        <v>161</v>
      </c>
      <c r="W872">
        <v>168</v>
      </c>
      <c r="X872" s="4">
        <f>(Table1[[#This Row],[2024 F &amp; R]]-Table1[[#This Row],[2023 F &amp; R]])/Table1[[#This Row],[2023 F &amp; R]]</f>
        <v>4.3478260869565216E-2</v>
      </c>
      <c r="Y872">
        <v>172</v>
      </c>
      <c r="Z872" t="s">
        <v>65</v>
      </c>
      <c r="AA872" t="s">
        <v>37</v>
      </c>
      <c r="AB872" t="s">
        <v>35</v>
      </c>
      <c r="AD872"/>
    </row>
    <row r="873" spans="1:30" x14ac:dyDescent="0.35">
      <c r="A873">
        <v>314001</v>
      </c>
      <c r="B873" t="s">
        <v>163</v>
      </c>
      <c r="C873">
        <v>1924</v>
      </c>
      <c r="D873">
        <v>1924</v>
      </c>
      <c r="F873" t="s">
        <v>1873</v>
      </c>
      <c r="G873">
        <v>5451</v>
      </c>
      <c r="H873" t="s">
        <v>1873</v>
      </c>
      <c r="I873" t="s">
        <v>1873</v>
      </c>
      <c r="J873">
        <v>5451</v>
      </c>
      <c r="K873">
        <v>16194</v>
      </c>
      <c r="L873" t="s">
        <v>33</v>
      </c>
      <c r="M873" t="s">
        <v>41</v>
      </c>
      <c r="N873" t="s">
        <v>35</v>
      </c>
      <c r="O873" t="s">
        <v>35</v>
      </c>
      <c r="P873">
        <v>513</v>
      </c>
      <c r="Q873">
        <v>548</v>
      </c>
      <c r="R873" s="4">
        <f>(Table1[[#This Row],[ADM Counts]]-Table1[[#This Row],[ADM count (PEBT DB)]])/Table1[[#This Row],[ADM Counts]]</f>
        <v>-6.8226120857699801E-2</v>
      </c>
      <c r="S873">
        <v>543</v>
      </c>
      <c r="T873">
        <v>557</v>
      </c>
      <c r="U873" s="4">
        <f>(Table1[[#This Row],[2024 Highest Days Enrollment]]-Table1[[#This Row],[2023 Highest Days Enrollment]])/Table1[[#This Row],[2023 Highest Days Enrollment]]</f>
        <v>2.5782688766114181E-2</v>
      </c>
      <c r="V873">
        <v>169</v>
      </c>
      <c r="W873">
        <v>253</v>
      </c>
      <c r="X873" s="4">
        <f>(Table1[[#This Row],[2024 F &amp; R]]-Table1[[#This Row],[2023 F &amp; R]])/Table1[[#This Row],[2023 F &amp; R]]</f>
        <v>0.49704142011834318</v>
      </c>
      <c r="Y873">
        <v>220</v>
      </c>
      <c r="Z873" t="s">
        <v>65</v>
      </c>
      <c r="AA873" t="s">
        <v>37</v>
      </c>
      <c r="AB873" t="s">
        <v>35</v>
      </c>
      <c r="AD873"/>
    </row>
    <row r="874" spans="1:30" x14ac:dyDescent="0.35">
      <c r="A874">
        <v>2207001</v>
      </c>
      <c r="B874" t="s">
        <v>240</v>
      </c>
      <c r="C874">
        <v>2100</v>
      </c>
      <c r="D874">
        <v>2100</v>
      </c>
      <c r="F874" t="s">
        <v>1874</v>
      </c>
      <c r="G874">
        <v>642</v>
      </c>
      <c r="H874" t="s">
        <v>1875</v>
      </c>
      <c r="I874" t="s">
        <v>1874</v>
      </c>
      <c r="J874">
        <v>642</v>
      </c>
      <c r="K874">
        <v>10742</v>
      </c>
      <c r="L874" t="s">
        <v>33</v>
      </c>
      <c r="M874" t="s">
        <v>41</v>
      </c>
      <c r="N874" t="s">
        <v>46</v>
      </c>
      <c r="O874" t="s">
        <v>46</v>
      </c>
      <c r="P874">
        <v>514</v>
      </c>
      <c r="Q874">
        <v>523</v>
      </c>
      <c r="R874" s="4">
        <f>(Table1[[#This Row],[ADM Counts]]-Table1[[#This Row],[ADM count (PEBT DB)]])/Table1[[#This Row],[ADM Counts]]</f>
        <v>-1.7509727626459144E-2</v>
      </c>
      <c r="S874">
        <v>532</v>
      </c>
      <c r="T874">
        <v>523</v>
      </c>
      <c r="U874" s="4">
        <f>(Table1[[#This Row],[2024 Highest Days Enrollment]]-Table1[[#This Row],[2023 Highest Days Enrollment]])/Table1[[#This Row],[2023 Highest Days Enrollment]]</f>
        <v>-1.6917293233082706E-2</v>
      </c>
      <c r="V874">
        <v>354.52499999999998</v>
      </c>
      <c r="W874">
        <v>371.38200000000001</v>
      </c>
      <c r="X874" s="4">
        <f>(Table1[[#This Row],[2024 F &amp; R]]-Table1[[#This Row],[2023 F &amp; R]])/Table1[[#This Row],[2023 F &amp; R]]</f>
        <v>4.7548127776602576E-2</v>
      </c>
      <c r="Y874">
        <v>523</v>
      </c>
      <c r="Z874" t="s">
        <v>171</v>
      </c>
      <c r="AA874" t="s">
        <v>47</v>
      </c>
      <c r="AB874" t="s">
        <v>35</v>
      </c>
      <c r="AD874"/>
    </row>
    <row r="875" spans="1:30" x14ac:dyDescent="0.35">
      <c r="A875">
        <v>2419004</v>
      </c>
      <c r="B875" t="s">
        <v>535</v>
      </c>
      <c r="C875">
        <v>2142</v>
      </c>
      <c r="D875">
        <v>2142</v>
      </c>
      <c r="F875" t="s">
        <v>1876</v>
      </c>
      <c r="G875">
        <v>4858</v>
      </c>
      <c r="H875" t="s">
        <v>1877</v>
      </c>
      <c r="I875" t="s">
        <v>1876</v>
      </c>
      <c r="J875">
        <v>4858</v>
      </c>
      <c r="K875">
        <v>14997</v>
      </c>
      <c r="L875" t="s">
        <v>33</v>
      </c>
      <c r="M875" t="s">
        <v>41</v>
      </c>
      <c r="N875" t="s">
        <v>46</v>
      </c>
      <c r="O875" t="s">
        <v>46</v>
      </c>
      <c r="P875">
        <v>514</v>
      </c>
      <c r="Q875">
        <v>517</v>
      </c>
      <c r="R875" s="4">
        <f>(Table1[[#This Row],[ADM Counts]]-Table1[[#This Row],[ADM count (PEBT DB)]])/Table1[[#This Row],[ADM Counts]]</f>
        <v>-5.8365758754863814E-3</v>
      </c>
      <c r="S875">
        <v>563</v>
      </c>
      <c r="T875">
        <v>505</v>
      </c>
      <c r="U875" s="4">
        <f>(Table1[[#This Row],[2024 Highest Days Enrollment]]-Table1[[#This Row],[2023 Highest Days Enrollment]])/Table1[[#This Row],[2023 Highest Days Enrollment]]</f>
        <v>-0.10301953818827708</v>
      </c>
      <c r="V875">
        <v>441.11500000000001</v>
      </c>
      <c r="W875">
        <v>331.98700000000002</v>
      </c>
      <c r="X875" s="4">
        <f>(Table1[[#This Row],[2024 F &amp; R]]-Table1[[#This Row],[2023 F &amp; R]])/Table1[[#This Row],[2023 F &amp; R]]</f>
        <v>-0.24739126985026577</v>
      </c>
      <c r="Y875">
        <v>517</v>
      </c>
      <c r="Z875" t="s">
        <v>65</v>
      </c>
      <c r="AA875" t="s">
        <v>47</v>
      </c>
      <c r="AB875" t="s">
        <v>35</v>
      </c>
      <c r="AD875"/>
    </row>
    <row r="876" spans="1:30" x14ac:dyDescent="0.35">
      <c r="A876">
        <v>2603006</v>
      </c>
      <c r="B876" t="s">
        <v>983</v>
      </c>
      <c r="C876">
        <v>2185</v>
      </c>
      <c r="D876">
        <v>2185</v>
      </c>
      <c r="F876" t="s">
        <v>1878</v>
      </c>
      <c r="G876">
        <v>3649</v>
      </c>
      <c r="H876" t="s">
        <v>1879</v>
      </c>
      <c r="I876" t="s">
        <v>1878</v>
      </c>
      <c r="J876">
        <v>3649</v>
      </c>
      <c r="K876">
        <v>13132</v>
      </c>
      <c r="L876" t="s">
        <v>33</v>
      </c>
      <c r="M876" t="s">
        <v>41</v>
      </c>
      <c r="N876" t="s">
        <v>46</v>
      </c>
      <c r="O876" t="s">
        <v>46</v>
      </c>
      <c r="P876">
        <v>518</v>
      </c>
      <c r="Q876">
        <v>512</v>
      </c>
      <c r="R876" s="4">
        <f>(Table1[[#This Row],[ADM Counts]]-Table1[[#This Row],[ADM count (PEBT DB)]])/Table1[[#This Row],[ADM Counts]]</f>
        <v>1.1583011583011582E-2</v>
      </c>
      <c r="S876">
        <v>509</v>
      </c>
      <c r="T876">
        <v>535</v>
      </c>
      <c r="U876" s="4">
        <f>(Table1[[#This Row],[2024 Highest Days Enrollment]]-Table1[[#This Row],[2023 Highest Days Enrollment]])/Table1[[#This Row],[2023 Highest Days Enrollment]]</f>
        <v>5.1080550098231828E-2</v>
      </c>
      <c r="V876">
        <v>355.74</v>
      </c>
      <c r="W876">
        <v>375.46300000000002</v>
      </c>
      <c r="X876" s="4">
        <f>(Table1[[#This Row],[2024 F &amp; R]]-Table1[[#This Row],[2023 F &amp; R]])/Table1[[#This Row],[2023 F &amp; R]]</f>
        <v>5.5442176870748337E-2</v>
      </c>
      <c r="Y876">
        <v>512</v>
      </c>
      <c r="Z876" t="s">
        <v>65</v>
      </c>
      <c r="AA876" t="s">
        <v>47</v>
      </c>
      <c r="AB876" t="s">
        <v>35</v>
      </c>
      <c r="AD876"/>
    </row>
    <row r="877" spans="1:30" x14ac:dyDescent="0.35">
      <c r="A877">
        <v>2016002</v>
      </c>
      <c r="B877" t="s">
        <v>1687</v>
      </c>
      <c r="C877">
        <v>2081</v>
      </c>
      <c r="D877">
        <v>2081</v>
      </c>
      <c r="F877" t="s">
        <v>1880</v>
      </c>
      <c r="G877">
        <v>502</v>
      </c>
      <c r="H877" t="s">
        <v>1880</v>
      </c>
      <c r="I877" t="s">
        <v>1880</v>
      </c>
      <c r="J877">
        <v>502</v>
      </c>
      <c r="K877">
        <v>10674</v>
      </c>
      <c r="L877" t="s">
        <v>33</v>
      </c>
      <c r="M877" t="s">
        <v>41</v>
      </c>
      <c r="N877" t="s">
        <v>35</v>
      </c>
      <c r="O877" t="s">
        <v>35</v>
      </c>
      <c r="P877">
        <v>519</v>
      </c>
      <c r="Q877">
        <v>520</v>
      </c>
      <c r="R877" s="4">
        <f>(Table1[[#This Row],[ADM Counts]]-Table1[[#This Row],[ADM count (PEBT DB)]])/Table1[[#This Row],[ADM Counts]]</f>
        <v>-1.9267822736030828E-3</v>
      </c>
      <c r="S877">
        <v>578</v>
      </c>
      <c r="T877">
        <v>545</v>
      </c>
      <c r="U877" s="4">
        <f>(Table1[[#This Row],[2024 Highest Days Enrollment]]-Table1[[#This Row],[2023 Highest Days Enrollment]])/Table1[[#This Row],[2023 Highest Days Enrollment]]</f>
        <v>-5.7093425605536333E-2</v>
      </c>
      <c r="V877">
        <v>178</v>
      </c>
      <c r="W877">
        <v>234</v>
      </c>
      <c r="X877" s="4">
        <f>(Table1[[#This Row],[2024 F &amp; R]]-Table1[[#This Row],[2023 F &amp; R]])/Table1[[#This Row],[2023 F &amp; R]]</f>
        <v>0.3146067415730337</v>
      </c>
      <c r="Y877">
        <v>190</v>
      </c>
      <c r="Z877" t="s">
        <v>97</v>
      </c>
      <c r="AA877" t="s">
        <v>37</v>
      </c>
      <c r="AB877" t="s">
        <v>35</v>
      </c>
      <c r="AD877"/>
    </row>
    <row r="878" spans="1:30" x14ac:dyDescent="0.35">
      <c r="A878">
        <v>3402002</v>
      </c>
      <c r="B878" t="s">
        <v>228</v>
      </c>
      <c r="C878">
        <v>2243</v>
      </c>
      <c r="D878">
        <v>2243</v>
      </c>
      <c r="F878" t="s">
        <v>1881</v>
      </c>
      <c r="G878">
        <v>1179</v>
      </c>
      <c r="H878" t="s">
        <v>1882</v>
      </c>
      <c r="I878" t="s">
        <v>1881</v>
      </c>
      <c r="J878">
        <v>1179</v>
      </c>
      <c r="K878">
        <v>11230</v>
      </c>
      <c r="L878" t="s">
        <v>33</v>
      </c>
      <c r="M878" t="s">
        <v>41</v>
      </c>
      <c r="N878" t="s">
        <v>46</v>
      </c>
      <c r="O878" t="s">
        <v>46</v>
      </c>
      <c r="P878">
        <v>520</v>
      </c>
      <c r="Q878">
        <v>549</v>
      </c>
      <c r="R878" s="4">
        <f>(Table1[[#This Row],[ADM Counts]]-Table1[[#This Row],[ADM count (PEBT DB)]])/Table1[[#This Row],[ADM Counts]]</f>
        <v>-5.5769230769230772E-2</v>
      </c>
      <c r="S878">
        <v>568</v>
      </c>
      <c r="T878">
        <v>556</v>
      </c>
      <c r="U878" s="4">
        <f>(Table1[[#This Row],[2024 Highest Days Enrollment]]-Table1[[#This Row],[2023 Highest Days Enrollment]])/Table1[[#This Row],[2023 Highest Days Enrollment]]</f>
        <v>-2.1126760563380281E-2</v>
      </c>
      <c r="V878">
        <v>364.14499999999998</v>
      </c>
      <c r="W878">
        <v>423.45</v>
      </c>
      <c r="X878" s="4">
        <f>(Table1[[#This Row],[2024 F &amp; R]]-Table1[[#This Row],[2023 F &amp; R]])/Table1[[#This Row],[2023 F &amp; R]]</f>
        <v>0.16286094824863726</v>
      </c>
      <c r="Y878">
        <v>549</v>
      </c>
      <c r="Z878" t="s">
        <v>189</v>
      </c>
      <c r="AA878" t="s">
        <v>47</v>
      </c>
      <c r="AB878" t="s">
        <v>35</v>
      </c>
      <c r="AD878"/>
    </row>
    <row r="879" spans="1:30" x14ac:dyDescent="0.35">
      <c r="A879">
        <v>313001</v>
      </c>
      <c r="B879" t="s">
        <v>392</v>
      </c>
      <c r="C879">
        <v>1925</v>
      </c>
      <c r="D879">
        <v>1925</v>
      </c>
      <c r="F879" t="s">
        <v>1883</v>
      </c>
      <c r="G879">
        <v>95</v>
      </c>
      <c r="H879" t="s">
        <v>1884</v>
      </c>
      <c r="I879" t="s">
        <v>1883</v>
      </c>
      <c r="J879">
        <v>95</v>
      </c>
      <c r="K879">
        <v>10235</v>
      </c>
      <c r="L879" t="s">
        <v>33</v>
      </c>
      <c r="M879" t="s">
        <v>41</v>
      </c>
      <c r="N879" t="s">
        <v>35</v>
      </c>
      <c r="O879" t="s">
        <v>35</v>
      </c>
      <c r="P879">
        <v>521</v>
      </c>
      <c r="Q879">
        <v>532</v>
      </c>
      <c r="R879" s="4">
        <f>(Table1[[#This Row],[ADM Counts]]-Table1[[#This Row],[ADM count (PEBT DB)]])/Table1[[#This Row],[ADM Counts]]</f>
        <v>-2.1113243761996161E-2</v>
      </c>
      <c r="S879">
        <v>543</v>
      </c>
      <c r="T879">
        <v>498</v>
      </c>
      <c r="U879" s="4">
        <f>(Table1[[#This Row],[2024 Highest Days Enrollment]]-Table1[[#This Row],[2023 Highest Days Enrollment]])/Table1[[#This Row],[2023 Highest Days Enrollment]]</f>
        <v>-8.2872928176795577E-2</v>
      </c>
      <c r="V879">
        <v>176</v>
      </c>
      <c r="W879">
        <v>249</v>
      </c>
      <c r="X879" s="4">
        <f>(Table1[[#This Row],[2024 F &amp; R]]-Table1[[#This Row],[2023 F &amp; R]])/Table1[[#This Row],[2023 F &amp; R]]</f>
        <v>0.41477272727272729</v>
      </c>
      <c r="Y879">
        <v>184</v>
      </c>
      <c r="Z879" t="s">
        <v>171</v>
      </c>
      <c r="AA879" t="s">
        <v>37</v>
      </c>
      <c r="AB879" t="s">
        <v>35</v>
      </c>
      <c r="AD879"/>
    </row>
    <row r="880" spans="1:30" x14ac:dyDescent="0.35">
      <c r="A880">
        <v>2419004</v>
      </c>
      <c r="B880" t="s">
        <v>535</v>
      </c>
      <c r="C880">
        <v>2142</v>
      </c>
      <c r="D880">
        <v>2142</v>
      </c>
      <c r="F880" t="s">
        <v>1885</v>
      </c>
      <c r="G880">
        <v>741</v>
      </c>
      <c r="H880" t="s">
        <v>1813</v>
      </c>
      <c r="I880" t="s">
        <v>1885</v>
      </c>
      <c r="J880">
        <v>741</v>
      </c>
      <c r="K880">
        <v>10884</v>
      </c>
      <c r="L880" t="s">
        <v>33</v>
      </c>
      <c r="M880" t="s">
        <v>41</v>
      </c>
      <c r="N880" t="s">
        <v>46</v>
      </c>
      <c r="O880" t="s">
        <v>46</v>
      </c>
      <c r="P880">
        <v>522</v>
      </c>
      <c r="Q880">
        <v>523</v>
      </c>
      <c r="R880" s="4">
        <f>(Table1[[#This Row],[ADM Counts]]-Table1[[#This Row],[ADM count (PEBT DB)]])/Table1[[#This Row],[ADM Counts]]</f>
        <v>-1.9157088122605363E-3</v>
      </c>
      <c r="S880">
        <v>597</v>
      </c>
      <c r="T880">
        <v>503</v>
      </c>
      <c r="U880" s="4">
        <f>(Table1[[#This Row],[2024 Highest Days Enrollment]]-Table1[[#This Row],[2023 Highest Days Enrollment]])/Table1[[#This Row],[2023 Highest Days Enrollment]]</f>
        <v>-0.15745393634840871</v>
      </c>
      <c r="V880">
        <v>392.46800000000002</v>
      </c>
      <c r="W880">
        <v>330.67200000000003</v>
      </c>
      <c r="X880" s="4">
        <f>(Table1[[#This Row],[2024 F &amp; R]]-Table1[[#This Row],[2023 F &amp; R]])/Table1[[#This Row],[2023 F &amp; R]]</f>
        <v>-0.15745487530193542</v>
      </c>
      <c r="Y880">
        <v>523</v>
      </c>
      <c r="Z880" t="s">
        <v>65</v>
      </c>
      <c r="AA880" t="s">
        <v>47</v>
      </c>
      <c r="AB880" t="s">
        <v>35</v>
      </c>
      <c r="AD880"/>
    </row>
    <row r="881" spans="1:30" x14ac:dyDescent="0.35">
      <c r="A881">
        <v>1513001</v>
      </c>
      <c r="B881" t="s">
        <v>271</v>
      </c>
      <c r="C881">
        <v>2048</v>
      </c>
      <c r="D881">
        <v>2048</v>
      </c>
      <c r="F881" t="s">
        <v>1886</v>
      </c>
      <c r="G881">
        <v>414</v>
      </c>
      <c r="H881" t="s">
        <v>1887</v>
      </c>
      <c r="I881" t="s">
        <v>1886</v>
      </c>
      <c r="J881">
        <v>414</v>
      </c>
      <c r="K881">
        <v>10506</v>
      </c>
      <c r="L881" t="s">
        <v>33</v>
      </c>
      <c r="M881" t="s">
        <v>41</v>
      </c>
      <c r="N881" t="s">
        <v>46</v>
      </c>
      <c r="O881" t="s">
        <v>46</v>
      </c>
      <c r="P881">
        <v>524</v>
      </c>
      <c r="Q881">
        <v>525</v>
      </c>
      <c r="R881" s="4">
        <f>(Table1[[#This Row],[ADM Counts]]-Table1[[#This Row],[ADM count (PEBT DB)]])/Table1[[#This Row],[ADM Counts]]</f>
        <v>-1.9083969465648854E-3</v>
      </c>
      <c r="S881">
        <v>556</v>
      </c>
      <c r="T881">
        <v>474</v>
      </c>
      <c r="U881" s="4">
        <f>(Table1[[#This Row],[2024 Highest Days Enrollment]]-Table1[[#This Row],[2023 Highest Days Enrollment]])/Table1[[#This Row],[2023 Highest Days Enrollment]]</f>
        <v>-0.14748201438848921</v>
      </c>
      <c r="V881">
        <v>361.51100000000002</v>
      </c>
      <c r="W881">
        <v>411.43200000000002</v>
      </c>
      <c r="X881" s="4">
        <f>(Table1[[#This Row],[2024 F &amp; R]]-Table1[[#This Row],[2023 F &amp; R]])/Table1[[#This Row],[2023 F &amp; R]]</f>
        <v>0.13808985065461352</v>
      </c>
      <c r="Y881">
        <v>525</v>
      </c>
      <c r="Z881" t="s">
        <v>65</v>
      </c>
      <c r="AA881" t="s">
        <v>47</v>
      </c>
      <c r="AB881" t="s">
        <v>35</v>
      </c>
      <c r="AD881"/>
    </row>
    <row r="882" spans="1:30" x14ac:dyDescent="0.35">
      <c r="A882">
        <v>1811002</v>
      </c>
      <c r="B882" t="s">
        <v>51</v>
      </c>
      <c r="C882">
        <v>2057</v>
      </c>
      <c r="D882">
        <v>2057</v>
      </c>
      <c r="F882" t="s">
        <v>1888</v>
      </c>
      <c r="G882">
        <v>470</v>
      </c>
      <c r="H882" t="s">
        <v>1889</v>
      </c>
      <c r="I882" t="s">
        <v>1888</v>
      </c>
      <c r="J882">
        <v>470</v>
      </c>
      <c r="K882">
        <v>10560</v>
      </c>
      <c r="L882" t="s">
        <v>33</v>
      </c>
      <c r="M882" t="s">
        <v>41</v>
      </c>
      <c r="N882" t="s">
        <v>46</v>
      </c>
      <c r="O882" t="s">
        <v>46</v>
      </c>
      <c r="P882">
        <v>524</v>
      </c>
      <c r="Q882">
        <v>539</v>
      </c>
      <c r="R882" s="4">
        <f>(Table1[[#This Row],[ADM Counts]]-Table1[[#This Row],[ADM count (PEBT DB)]])/Table1[[#This Row],[ADM Counts]]</f>
        <v>-2.8625954198473282E-2</v>
      </c>
      <c r="S882">
        <v>544</v>
      </c>
      <c r="T882">
        <v>500</v>
      </c>
      <c r="U882" s="4">
        <f>(Table1[[#This Row],[2024 Highest Days Enrollment]]-Table1[[#This Row],[2023 Highest Days Enrollment]])/Table1[[#This Row],[2023 Highest Days Enrollment]]</f>
        <v>-8.0882352941176475E-2</v>
      </c>
      <c r="V882">
        <v>400.05799999999999</v>
      </c>
      <c r="W882">
        <v>376</v>
      </c>
      <c r="X882" s="4">
        <f>(Table1[[#This Row],[2024 F &amp; R]]-Table1[[#This Row],[2023 F &amp; R]])/Table1[[#This Row],[2023 F &amp; R]]</f>
        <v>-6.0136280239365278E-2</v>
      </c>
      <c r="Y882">
        <v>539</v>
      </c>
      <c r="Z882" t="s">
        <v>42</v>
      </c>
      <c r="AA882" t="s">
        <v>47</v>
      </c>
      <c r="AB882" t="s">
        <v>35</v>
      </c>
      <c r="AD882"/>
    </row>
    <row r="883" spans="1:30" x14ac:dyDescent="0.35">
      <c r="A883">
        <v>1811002</v>
      </c>
      <c r="B883" t="s">
        <v>51</v>
      </c>
      <c r="C883">
        <v>2057</v>
      </c>
      <c r="D883">
        <v>2057</v>
      </c>
      <c r="F883" t="s">
        <v>1890</v>
      </c>
      <c r="G883">
        <v>478</v>
      </c>
      <c r="H883" t="s">
        <v>1891</v>
      </c>
      <c r="I883" t="s">
        <v>1890</v>
      </c>
      <c r="J883">
        <v>478</v>
      </c>
      <c r="K883">
        <v>10567</v>
      </c>
      <c r="L883" t="s">
        <v>33</v>
      </c>
      <c r="M883" t="s">
        <v>41</v>
      </c>
      <c r="N883" t="s">
        <v>46</v>
      </c>
      <c r="O883" t="s">
        <v>46</v>
      </c>
      <c r="P883">
        <v>524</v>
      </c>
      <c r="Q883">
        <v>522</v>
      </c>
      <c r="R883" s="4">
        <f>(Table1[[#This Row],[ADM Counts]]-Table1[[#This Row],[ADM count (PEBT DB)]])/Table1[[#This Row],[ADM Counts]]</f>
        <v>3.8167938931297708E-3</v>
      </c>
      <c r="S883">
        <v>514</v>
      </c>
      <c r="T883">
        <v>501</v>
      </c>
      <c r="U883" s="4">
        <f>(Table1[[#This Row],[2024 Highest Days Enrollment]]-Table1[[#This Row],[2023 Highest Days Enrollment]])/Table1[[#This Row],[2023 Highest Days Enrollment]]</f>
        <v>-2.5291828793774319E-2</v>
      </c>
      <c r="V883">
        <v>377.99599999999998</v>
      </c>
      <c r="W883">
        <v>376.75200000000001</v>
      </c>
      <c r="X883" s="4">
        <f>(Table1[[#This Row],[2024 F &amp; R]]-Table1[[#This Row],[2023 F &amp; R]])/Table1[[#This Row],[2023 F &amp; R]]</f>
        <v>-3.2910401168265574E-3</v>
      </c>
      <c r="Y883">
        <v>522</v>
      </c>
      <c r="Z883" t="s">
        <v>42</v>
      </c>
      <c r="AA883" t="s">
        <v>47</v>
      </c>
      <c r="AB883" t="s">
        <v>35</v>
      </c>
      <c r="AD883"/>
    </row>
    <row r="884" spans="1:30" x14ac:dyDescent="0.35">
      <c r="A884">
        <v>3420001</v>
      </c>
      <c r="B884" t="s">
        <v>421</v>
      </c>
      <c r="C884">
        <v>2242</v>
      </c>
      <c r="D884">
        <v>2242</v>
      </c>
      <c r="F884" t="s">
        <v>1892</v>
      </c>
      <c r="G884">
        <v>1140</v>
      </c>
      <c r="H884" t="s">
        <v>1893</v>
      </c>
      <c r="I884" t="s">
        <v>1892</v>
      </c>
      <c r="J884">
        <v>1140</v>
      </c>
      <c r="K884">
        <v>11287</v>
      </c>
      <c r="L884" t="s">
        <v>33</v>
      </c>
      <c r="M884" t="s">
        <v>41</v>
      </c>
      <c r="N884" t="s">
        <v>35</v>
      </c>
      <c r="O884" t="s">
        <v>46</v>
      </c>
      <c r="P884">
        <v>526</v>
      </c>
      <c r="Q884">
        <v>526</v>
      </c>
      <c r="R884" s="4">
        <f>(Table1[[#This Row],[ADM Counts]]-Table1[[#This Row],[ADM count (PEBT DB)]])/Table1[[#This Row],[ADM Counts]]</f>
        <v>0</v>
      </c>
      <c r="S884">
        <v>560</v>
      </c>
      <c r="T884">
        <v>595</v>
      </c>
      <c r="U884" s="4">
        <f>(Table1[[#This Row],[2024 Highest Days Enrollment]]-Table1[[#This Row],[2023 Highest Days Enrollment]])/Table1[[#This Row],[2023 Highest Days Enrollment]]</f>
        <v>6.25E-2</v>
      </c>
      <c r="V884">
        <v>212</v>
      </c>
      <c r="W884">
        <v>382</v>
      </c>
      <c r="X884" s="4">
        <f>(Table1[[#This Row],[2024 F &amp; R]]-Table1[[#This Row],[2023 F &amp; R]])/Table1[[#This Row],[2023 F &amp; R]]</f>
        <v>0.80188679245283023</v>
      </c>
      <c r="Y884">
        <v>182</v>
      </c>
      <c r="Z884" t="s">
        <v>189</v>
      </c>
      <c r="AA884" t="s">
        <v>37</v>
      </c>
      <c r="AB884" t="s">
        <v>35</v>
      </c>
      <c r="AD884"/>
    </row>
    <row r="885" spans="1:30" x14ac:dyDescent="0.35">
      <c r="A885">
        <v>902001</v>
      </c>
      <c r="B885" t="s">
        <v>217</v>
      </c>
      <c r="C885">
        <v>1976</v>
      </c>
      <c r="D885">
        <v>1976</v>
      </c>
      <c r="F885" t="s">
        <v>1894</v>
      </c>
      <c r="G885">
        <v>241</v>
      </c>
      <c r="H885" t="s">
        <v>1895</v>
      </c>
      <c r="I885" t="s">
        <v>1894</v>
      </c>
      <c r="J885">
        <v>241</v>
      </c>
      <c r="K885">
        <v>10036</v>
      </c>
      <c r="L885" t="s">
        <v>33</v>
      </c>
      <c r="M885" t="s">
        <v>41</v>
      </c>
      <c r="N885" t="s">
        <v>46</v>
      </c>
      <c r="O885" t="s">
        <v>46</v>
      </c>
      <c r="P885">
        <v>527</v>
      </c>
      <c r="Q885">
        <v>510</v>
      </c>
      <c r="R885" s="4">
        <f>(Table1[[#This Row],[ADM Counts]]-Table1[[#This Row],[ADM count (PEBT DB)]])/Table1[[#This Row],[ADM Counts]]</f>
        <v>3.2258064516129031E-2</v>
      </c>
      <c r="S885">
        <v>485</v>
      </c>
      <c r="T885">
        <v>483</v>
      </c>
      <c r="U885" s="4">
        <f>(Table1[[#This Row],[2024 Highest Days Enrollment]]-Table1[[#This Row],[2023 Highest Days Enrollment]])/Table1[[#This Row],[2023 Highest Days Enrollment]]</f>
        <v>-4.1237113402061857E-3</v>
      </c>
      <c r="V885">
        <v>336.90699999999998</v>
      </c>
      <c r="W885">
        <v>329.90899999999999</v>
      </c>
      <c r="X885" s="4">
        <f>(Table1[[#This Row],[2024 F &amp; R]]-Table1[[#This Row],[2023 F &amp; R]])/Table1[[#This Row],[2023 F &amp; R]]</f>
        <v>-2.0771310777158061E-2</v>
      </c>
      <c r="Y885">
        <v>510</v>
      </c>
      <c r="Z885" t="s">
        <v>65</v>
      </c>
      <c r="AA885" t="s">
        <v>47</v>
      </c>
      <c r="AB885" t="s">
        <v>35</v>
      </c>
      <c r="AD885"/>
    </row>
    <row r="886" spans="1:30" x14ac:dyDescent="0.35">
      <c r="A886">
        <v>2005005</v>
      </c>
      <c r="B886" t="s">
        <v>125</v>
      </c>
      <c r="C886">
        <v>2082</v>
      </c>
      <c r="D886">
        <v>2082</v>
      </c>
      <c r="F886" t="s">
        <v>1896</v>
      </c>
      <c r="G886">
        <v>524</v>
      </c>
      <c r="H886" t="s">
        <v>1896</v>
      </c>
      <c r="I886" t="s">
        <v>1896</v>
      </c>
      <c r="J886">
        <v>524</v>
      </c>
      <c r="K886">
        <v>10608</v>
      </c>
      <c r="L886" t="s">
        <v>33</v>
      </c>
      <c r="M886" t="s">
        <v>41</v>
      </c>
      <c r="N886" t="s">
        <v>35</v>
      </c>
      <c r="O886" t="s">
        <v>46</v>
      </c>
      <c r="P886">
        <v>527</v>
      </c>
      <c r="Q886">
        <v>576</v>
      </c>
      <c r="R886" s="4">
        <f>(Table1[[#This Row],[ADM Counts]]-Table1[[#This Row],[ADM count (PEBT DB)]])/Table1[[#This Row],[ADM Counts]]</f>
        <v>-9.2979127134724851E-2</v>
      </c>
      <c r="S886">
        <v>564</v>
      </c>
      <c r="T886">
        <v>510</v>
      </c>
      <c r="U886" s="4">
        <f>(Table1[[#This Row],[2024 Highest Days Enrollment]]-Table1[[#This Row],[2023 Highest Days Enrollment]])/Table1[[#This Row],[2023 Highest Days Enrollment]]</f>
        <v>-9.5744680851063829E-2</v>
      </c>
      <c r="V886">
        <v>297</v>
      </c>
      <c r="W886">
        <v>330.88799999999998</v>
      </c>
      <c r="X886" s="4">
        <f>(Table1[[#This Row],[2024 F &amp; R]]-Table1[[#This Row],[2023 F &amp; R]])/Table1[[#This Row],[2023 F &amp; R]]</f>
        <v>0.11410101010101002</v>
      </c>
      <c r="Y886">
        <v>279</v>
      </c>
      <c r="Z886" t="s">
        <v>171</v>
      </c>
      <c r="AA886" t="s">
        <v>37</v>
      </c>
      <c r="AB886" t="s">
        <v>35</v>
      </c>
      <c r="AD886"/>
    </row>
    <row r="887" spans="1:30" x14ac:dyDescent="0.35">
      <c r="A887">
        <v>902001</v>
      </c>
      <c r="B887" t="s">
        <v>217</v>
      </c>
      <c r="C887">
        <v>1976</v>
      </c>
      <c r="D887">
        <v>1976</v>
      </c>
      <c r="F887" t="s">
        <v>1897</v>
      </c>
      <c r="G887">
        <v>3947</v>
      </c>
      <c r="H887" t="s">
        <v>1898</v>
      </c>
      <c r="I887" t="s">
        <v>1899</v>
      </c>
      <c r="J887">
        <v>3947</v>
      </c>
      <c r="K887">
        <v>13175</v>
      </c>
      <c r="L887" t="s">
        <v>33</v>
      </c>
      <c r="M887" t="s">
        <v>41</v>
      </c>
      <c r="N887" t="s">
        <v>35</v>
      </c>
      <c r="O887" t="s">
        <v>35</v>
      </c>
      <c r="P887">
        <v>528</v>
      </c>
      <c r="Q887">
        <v>525</v>
      </c>
      <c r="R887" s="4">
        <f>(Table1[[#This Row],[ADM Counts]]-Table1[[#This Row],[ADM count (PEBT DB)]])/Table1[[#This Row],[ADM Counts]]</f>
        <v>5.681818181818182E-3</v>
      </c>
      <c r="S887">
        <v>496</v>
      </c>
      <c r="T887">
        <v>523</v>
      </c>
      <c r="U887" s="4">
        <f>(Table1[[#This Row],[2024 Highest Days Enrollment]]-Table1[[#This Row],[2023 Highest Days Enrollment]])/Table1[[#This Row],[2023 Highest Days Enrollment]]</f>
        <v>5.4435483870967742E-2</v>
      </c>
      <c r="V887">
        <v>126</v>
      </c>
      <c r="W887">
        <v>196</v>
      </c>
      <c r="X887" s="4">
        <f>(Table1[[#This Row],[2024 F &amp; R]]-Table1[[#This Row],[2023 F &amp; R]])/Table1[[#This Row],[2023 F &amp; R]]</f>
        <v>0.55555555555555558</v>
      </c>
      <c r="Y887">
        <v>128</v>
      </c>
      <c r="Z887" t="s">
        <v>65</v>
      </c>
      <c r="AA887" t="s">
        <v>37</v>
      </c>
      <c r="AB887" t="s">
        <v>35</v>
      </c>
      <c r="AD887"/>
    </row>
    <row r="888" spans="1:30" x14ac:dyDescent="0.35">
      <c r="A888">
        <v>1501002</v>
      </c>
      <c r="B888" t="s">
        <v>378</v>
      </c>
      <c r="C888">
        <v>2041</v>
      </c>
      <c r="D888">
        <v>2041</v>
      </c>
      <c r="F888" t="s">
        <v>1900</v>
      </c>
      <c r="G888">
        <v>380</v>
      </c>
      <c r="H888" t="s">
        <v>1901</v>
      </c>
      <c r="I888" t="s">
        <v>1900</v>
      </c>
      <c r="J888">
        <v>380</v>
      </c>
      <c r="K888">
        <v>10470</v>
      </c>
      <c r="L888" t="s">
        <v>33</v>
      </c>
      <c r="M888" t="s">
        <v>41</v>
      </c>
      <c r="N888" t="s">
        <v>35</v>
      </c>
      <c r="O888" t="s">
        <v>35</v>
      </c>
      <c r="P888">
        <v>529</v>
      </c>
      <c r="Q888">
        <v>530</v>
      </c>
      <c r="R888" s="4">
        <f>(Table1[[#This Row],[ADM Counts]]-Table1[[#This Row],[ADM count (PEBT DB)]])/Table1[[#This Row],[ADM Counts]]</f>
        <v>-1.890359168241966E-3</v>
      </c>
      <c r="S888">
        <v>568</v>
      </c>
      <c r="T888">
        <v>546</v>
      </c>
      <c r="U888" s="4">
        <f>(Table1[[#This Row],[2024 Highest Days Enrollment]]-Table1[[#This Row],[2023 Highest Days Enrollment]])/Table1[[#This Row],[2023 Highest Days Enrollment]]</f>
        <v>-3.873239436619718E-2</v>
      </c>
      <c r="V888">
        <v>180</v>
      </c>
      <c r="W888">
        <v>237</v>
      </c>
      <c r="X888" s="4">
        <f>(Table1[[#This Row],[2024 F &amp; R]]-Table1[[#This Row],[2023 F &amp; R]])/Table1[[#This Row],[2023 F &amp; R]]</f>
        <v>0.31666666666666665</v>
      </c>
      <c r="Y888">
        <v>190</v>
      </c>
      <c r="Z888" t="s">
        <v>171</v>
      </c>
      <c r="AA888" t="s">
        <v>37</v>
      </c>
      <c r="AB888" t="s">
        <v>35</v>
      </c>
      <c r="AD888"/>
    </row>
    <row r="889" spans="1:30" x14ac:dyDescent="0.35">
      <c r="A889">
        <v>2207001</v>
      </c>
      <c r="B889" t="s">
        <v>240</v>
      </c>
      <c r="C889">
        <v>2100</v>
      </c>
      <c r="D889">
        <v>2100</v>
      </c>
      <c r="F889" t="s">
        <v>1902</v>
      </c>
      <c r="G889">
        <v>633</v>
      </c>
      <c r="H889" t="s">
        <v>1903</v>
      </c>
      <c r="I889" t="s">
        <v>1903</v>
      </c>
      <c r="J889">
        <v>633</v>
      </c>
      <c r="K889">
        <v>16310</v>
      </c>
      <c r="L889" t="s">
        <v>33</v>
      </c>
      <c r="M889" t="s">
        <v>41</v>
      </c>
      <c r="N889" t="s">
        <v>46</v>
      </c>
      <c r="O889" t="s">
        <v>46</v>
      </c>
      <c r="P889">
        <v>530</v>
      </c>
      <c r="Q889">
        <v>544</v>
      </c>
      <c r="R889" s="4">
        <f>(Table1[[#This Row],[ADM Counts]]-Table1[[#This Row],[ADM count (PEBT DB)]])/Table1[[#This Row],[ADM Counts]]</f>
        <v>-2.6415094339622643E-2</v>
      </c>
      <c r="S889">
        <v>548</v>
      </c>
      <c r="T889">
        <v>572</v>
      </c>
      <c r="U889" s="4">
        <f>(Table1[[#This Row],[2024 Highest Days Enrollment]]-Table1[[#This Row],[2023 Highest Days Enrollment]])/Table1[[#This Row],[2023 Highest Days Enrollment]]</f>
        <v>4.3795620437956206E-2</v>
      </c>
      <c r="V889">
        <v>365.18700000000001</v>
      </c>
      <c r="W889">
        <v>406.17700000000002</v>
      </c>
      <c r="X889" s="4">
        <f>(Table1[[#This Row],[2024 F &amp; R]]-Table1[[#This Row],[2023 F &amp; R]])/Table1[[#This Row],[2023 F &amp; R]]</f>
        <v>0.11224386410250094</v>
      </c>
      <c r="Y889">
        <v>544</v>
      </c>
      <c r="Z889" t="s">
        <v>65</v>
      </c>
      <c r="AA889" t="s">
        <v>47</v>
      </c>
      <c r="AB889" t="s">
        <v>35</v>
      </c>
      <c r="AD889"/>
    </row>
    <row r="890" spans="1:30" x14ac:dyDescent="0.35">
      <c r="A890">
        <v>2019002</v>
      </c>
      <c r="B890" t="s">
        <v>744</v>
      </c>
      <c r="C890">
        <v>2096</v>
      </c>
      <c r="D890">
        <v>2096</v>
      </c>
      <c r="F890" t="s">
        <v>1904</v>
      </c>
      <c r="G890">
        <v>609</v>
      </c>
      <c r="H890" t="s">
        <v>1905</v>
      </c>
      <c r="I890" t="s">
        <v>1904</v>
      </c>
      <c r="J890">
        <v>609</v>
      </c>
      <c r="K890">
        <v>10680</v>
      </c>
      <c r="L890" t="s">
        <v>33</v>
      </c>
      <c r="M890" t="s">
        <v>41</v>
      </c>
      <c r="N890" t="s">
        <v>46</v>
      </c>
      <c r="O890" t="s">
        <v>46</v>
      </c>
      <c r="P890">
        <v>531</v>
      </c>
      <c r="Q890">
        <v>531</v>
      </c>
      <c r="R890" s="4">
        <f>(Table1[[#This Row],[ADM Counts]]-Table1[[#This Row],[ADM count (PEBT DB)]])/Table1[[#This Row],[ADM Counts]]</f>
        <v>0</v>
      </c>
      <c r="S890">
        <v>521</v>
      </c>
      <c r="T890">
        <v>537</v>
      </c>
      <c r="U890" s="4">
        <f>(Table1[[#This Row],[2024 Highest Days Enrollment]]-Table1[[#This Row],[2023 Highest Days Enrollment]])/Table1[[#This Row],[2023 Highest Days Enrollment]]</f>
        <v>3.0710172744721688E-2</v>
      </c>
      <c r="V890">
        <v>352.19600000000003</v>
      </c>
      <c r="W890">
        <v>363.012</v>
      </c>
      <c r="X890" s="4">
        <f>(Table1[[#This Row],[2024 F &amp; R]]-Table1[[#This Row],[2023 F &amp; R]])/Table1[[#This Row],[2023 F &amp; R]]</f>
        <v>3.0710172744721612E-2</v>
      </c>
      <c r="Y890">
        <v>531</v>
      </c>
      <c r="Z890" t="s">
        <v>65</v>
      </c>
      <c r="AA890" t="s">
        <v>47</v>
      </c>
      <c r="AB890" t="s">
        <v>35</v>
      </c>
      <c r="AD890"/>
    </row>
    <row r="891" spans="1:30" x14ac:dyDescent="0.35">
      <c r="A891">
        <v>703001</v>
      </c>
      <c r="B891" t="s">
        <v>43</v>
      </c>
      <c r="C891">
        <v>1970</v>
      </c>
      <c r="D891">
        <v>1970</v>
      </c>
      <c r="F891" t="s">
        <v>1906</v>
      </c>
      <c r="G891">
        <v>219</v>
      </c>
      <c r="H891" t="s">
        <v>1907</v>
      </c>
      <c r="I891" t="s">
        <v>1906</v>
      </c>
      <c r="J891">
        <v>219</v>
      </c>
      <c r="K891">
        <v>10061</v>
      </c>
      <c r="L891" t="s">
        <v>33</v>
      </c>
      <c r="M891" t="s">
        <v>41</v>
      </c>
      <c r="N891" t="s">
        <v>46</v>
      </c>
      <c r="O891" t="s">
        <v>46</v>
      </c>
      <c r="P891">
        <v>532</v>
      </c>
      <c r="Q891">
        <v>532</v>
      </c>
      <c r="R891" s="4">
        <f>(Table1[[#This Row],[ADM Counts]]-Table1[[#This Row],[ADM count (PEBT DB)]])/Table1[[#This Row],[ADM Counts]]</f>
        <v>0</v>
      </c>
      <c r="S891">
        <v>511</v>
      </c>
      <c r="T891">
        <v>546</v>
      </c>
      <c r="U891" s="4">
        <f>(Table1[[#This Row],[2024 Highest Days Enrollment]]-Table1[[#This Row],[2023 Highest Days Enrollment]])/Table1[[#This Row],[2023 Highest Days Enrollment]]</f>
        <v>6.8493150684931503E-2</v>
      </c>
      <c r="V891">
        <v>325.44299999999998</v>
      </c>
      <c r="W891">
        <v>349.83600000000001</v>
      </c>
      <c r="X891" s="4">
        <f>(Table1[[#This Row],[2024 F &amp; R]]-Table1[[#This Row],[2023 F &amp; R]])/Table1[[#This Row],[2023 F &amp; R]]</f>
        <v>7.4953217614144502E-2</v>
      </c>
      <c r="Y891">
        <v>532</v>
      </c>
      <c r="Z891" t="s">
        <v>65</v>
      </c>
      <c r="AA891" t="s">
        <v>47</v>
      </c>
      <c r="AB891" t="s">
        <v>35</v>
      </c>
      <c r="AD891"/>
    </row>
    <row r="892" spans="1:30" x14ac:dyDescent="0.35">
      <c r="A892">
        <v>2419004</v>
      </c>
      <c r="B892" t="s">
        <v>535</v>
      </c>
      <c r="C892">
        <v>2142</v>
      </c>
      <c r="D892">
        <v>2142</v>
      </c>
      <c r="F892" t="s">
        <v>1908</v>
      </c>
      <c r="G892">
        <v>751</v>
      </c>
      <c r="H892" t="s">
        <v>1909</v>
      </c>
      <c r="I892" t="s">
        <v>1908</v>
      </c>
      <c r="J892">
        <v>751</v>
      </c>
      <c r="K892">
        <v>10873</v>
      </c>
      <c r="L892" t="s">
        <v>33</v>
      </c>
      <c r="M892" t="s">
        <v>41</v>
      </c>
      <c r="N892" t="s">
        <v>46</v>
      </c>
      <c r="O892" t="s">
        <v>46</v>
      </c>
      <c r="P892">
        <v>534</v>
      </c>
      <c r="Q892">
        <v>580</v>
      </c>
      <c r="R892" s="4">
        <f>(Table1[[#This Row],[ADM Counts]]-Table1[[#This Row],[ADM count (PEBT DB)]])/Table1[[#This Row],[ADM Counts]]</f>
        <v>-8.6142322097378279E-2</v>
      </c>
      <c r="S892">
        <v>584</v>
      </c>
      <c r="T892">
        <v>508</v>
      </c>
      <c r="U892" s="4">
        <f>(Table1[[#This Row],[2024 Highest Days Enrollment]]-Table1[[#This Row],[2023 Highest Days Enrollment]])/Table1[[#This Row],[2023 Highest Days Enrollment]]</f>
        <v>-0.13013698630136986</v>
      </c>
      <c r="V892">
        <v>383.92200000000003</v>
      </c>
      <c r="W892">
        <v>333.959</v>
      </c>
      <c r="X892" s="4">
        <f>(Table1[[#This Row],[2024 F &amp; R]]-Table1[[#This Row],[2023 F &amp; R]])/Table1[[#This Row],[2023 F &amp; R]]</f>
        <v>-0.13013841353191538</v>
      </c>
      <c r="Y892">
        <v>580</v>
      </c>
      <c r="Z892" t="s">
        <v>65</v>
      </c>
      <c r="AA892" t="s">
        <v>47</v>
      </c>
      <c r="AB892" t="s">
        <v>35</v>
      </c>
      <c r="AD892"/>
    </row>
    <row r="893" spans="1:30" x14ac:dyDescent="0.35">
      <c r="A893">
        <v>3314003</v>
      </c>
      <c r="B893" t="s">
        <v>528</v>
      </c>
      <c r="C893">
        <v>4131</v>
      </c>
      <c r="D893">
        <v>4131</v>
      </c>
      <c r="F893" t="s">
        <v>1910</v>
      </c>
      <c r="G893">
        <v>1100</v>
      </c>
      <c r="H893" t="s">
        <v>1911</v>
      </c>
      <c r="I893" t="s">
        <v>1910</v>
      </c>
      <c r="J893">
        <v>1100</v>
      </c>
      <c r="K893">
        <v>13360</v>
      </c>
      <c r="L893" t="s">
        <v>33</v>
      </c>
      <c r="M893" t="s">
        <v>41</v>
      </c>
      <c r="N893" t="s">
        <v>46</v>
      </c>
      <c r="O893" t="s">
        <v>46</v>
      </c>
      <c r="P893">
        <v>534</v>
      </c>
      <c r="Q893">
        <v>535</v>
      </c>
      <c r="R893" s="4">
        <f>(Table1[[#This Row],[ADM Counts]]-Table1[[#This Row],[ADM count (PEBT DB)]])/Table1[[#This Row],[ADM Counts]]</f>
        <v>-1.8726591760299626E-3</v>
      </c>
      <c r="S893">
        <v>558</v>
      </c>
      <c r="T893">
        <v>474</v>
      </c>
      <c r="U893" s="4">
        <f>(Table1[[#This Row],[2024 Highest Days Enrollment]]-Table1[[#This Row],[2023 Highest Days Enrollment]])/Table1[[#This Row],[2023 Highest Days Enrollment]]</f>
        <v>-0.15053763440860216</v>
      </c>
      <c r="V893">
        <v>427.20499999999998</v>
      </c>
      <c r="W893">
        <v>391.98700000000002</v>
      </c>
      <c r="X893" s="4">
        <f>(Table1[[#This Row],[2024 F &amp; R]]-Table1[[#This Row],[2023 F &amp; R]])/Table1[[#This Row],[2023 F &amp; R]]</f>
        <v>-8.2438173710513596E-2</v>
      </c>
      <c r="Y893">
        <v>535</v>
      </c>
      <c r="Z893" t="s">
        <v>171</v>
      </c>
      <c r="AA893" t="s">
        <v>47</v>
      </c>
      <c r="AB893" t="s">
        <v>35</v>
      </c>
      <c r="AD893"/>
    </row>
    <row r="894" spans="1:30" x14ac:dyDescent="0.35">
      <c r="A894">
        <v>2419004</v>
      </c>
      <c r="B894" t="s">
        <v>535</v>
      </c>
      <c r="C894">
        <v>2142</v>
      </c>
      <c r="D894">
        <v>2142</v>
      </c>
      <c r="F894" t="s">
        <v>1912</v>
      </c>
      <c r="G894">
        <v>747</v>
      </c>
      <c r="H894" t="s">
        <v>1913</v>
      </c>
      <c r="I894" t="s">
        <v>1912</v>
      </c>
      <c r="J894">
        <v>747</v>
      </c>
      <c r="K894">
        <v>10869</v>
      </c>
      <c r="L894" t="s">
        <v>33</v>
      </c>
      <c r="M894" t="s">
        <v>41</v>
      </c>
      <c r="N894" t="s">
        <v>46</v>
      </c>
      <c r="O894" t="s">
        <v>46</v>
      </c>
      <c r="P894">
        <v>536</v>
      </c>
      <c r="Q894">
        <v>567</v>
      </c>
      <c r="R894" s="4">
        <f>(Table1[[#This Row],[ADM Counts]]-Table1[[#This Row],[ADM count (PEBT DB)]])/Table1[[#This Row],[ADM Counts]]</f>
        <v>-5.7835820895522388E-2</v>
      </c>
      <c r="S894">
        <v>596</v>
      </c>
      <c r="T894">
        <v>550</v>
      </c>
      <c r="U894" s="4">
        <f>(Table1[[#This Row],[2024 Highest Days Enrollment]]-Table1[[#This Row],[2023 Highest Days Enrollment]])/Table1[[#This Row],[2023 Highest Days Enrollment]]</f>
        <v>-7.7181208053691275E-2</v>
      </c>
      <c r="V894">
        <v>391.81</v>
      </c>
      <c r="W894">
        <v>361.57</v>
      </c>
      <c r="X894" s="4">
        <f>(Table1[[#This Row],[2024 F &amp; R]]-Table1[[#This Row],[2023 F &amp; R]])/Table1[[#This Row],[2023 F &amp; R]]</f>
        <v>-7.7180265945228574E-2</v>
      </c>
      <c r="Y894">
        <v>567</v>
      </c>
      <c r="Z894" t="s">
        <v>65</v>
      </c>
      <c r="AA894" t="s">
        <v>47</v>
      </c>
      <c r="AB894" t="s">
        <v>35</v>
      </c>
      <c r="AD894"/>
    </row>
    <row r="895" spans="1:30" x14ac:dyDescent="0.35">
      <c r="A895">
        <v>315002</v>
      </c>
      <c r="B895" t="s">
        <v>182</v>
      </c>
      <c r="C895">
        <v>1928</v>
      </c>
      <c r="D895">
        <v>1928</v>
      </c>
      <c r="F895" t="s">
        <v>1914</v>
      </c>
      <c r="G895">
        <v>107</v>
      </c>
      <c r="H895" t="s">
        <v>1915</v>
      </c>
      <c r="I895" t="s">
        <v>1914</v>
      </c>
      <c r="J895">
        <v>107</v>
      </c>
      <c r="K895">
        <v>10281</v>
      </c>
      <c r="L895" t="s">
        <v>33</v>
      </c>
      <c r="M895" t="s">
        <v>41</v>
      </c>
      <c r="N895" t="s">
        <v>35</v>
      </c>
      <c r="O895" t="s">
        <v>46</v>
      </c>
      <c r="P895">
        <v>537</v>
      </c>
      <c r="Q895">
        <v>539</v>
      </c>
      <c r="R895" s="4">
        <f>(Table1[[#This Row],[ADM Counts]]-Table1[[#This Row],[ADM count (PEBT DB)]])/Table1[[#This Row],[ADM Counts]]</f>
        <v>-3.7243947858472998E-3</v>
      </c>
      <c r="S895">
        <v>528</v>
      </c>
      <c r="T895">
        <v>547</v>
      </c>
      <c r="U895" s="4">
        <f>(Table1[[#This Row],[2024 Highest Days Enrollment]]-Table1[[#This Row],[2023 Highest Days Enrollment]])/Table1[[#This Row],[2023 Highest Days Enrollment]]</f>
        <v>3.5984848484848488E-2</v>
      </c>
      <c r="V895">
        <v>226</v>
      </c>
      <c r="W895">
        <v>351.065</v>
      </c>
      <c r="X895" s="4">
        <f>(Table1[[#This Row],[2024 F &amp; R]]-Table1[[#This Row],[2023 F &amp; R]])/Table1[[#This Row],[2023 F &amp; R]]</f>
        <v>0.55338495575221236</v>
      </c>
      <c r="Y895">
        <v>245</v>
      </c>
      <c r="Z895" t="s">
        <v>65</v>
      </c>
      <c r="AA895" t="s">
        <v>37</v>
      </c>
      <c r="AB895" t="s">
        <v>35</v>
      </c>
      <c r="AD895"/>
    </row>
    <row r="896" spans="1:30" x14ac:dyDescent="0.35">
      <c r="A896">
        <v>3402002</v>
      </c>
      <c r="B896" t="s">
        <v>228</v>
      </c>
      <c r="C896">
        <v>2243</v>
      </c>
      <c r="D896">
        <v>2243</v>
      </c>
      <c r="F896" t="s">
        <v>1916</v>
      </c>
      <c r="G896">
        <v>1370</v>
      </c>
      <c r="H896" t="s">
        <v>1917</v>
      </c>
      <c r="I896" t="s">
        <v>1916</v>
      </c>
      <c r="J896">
        <v>1370</v>
      </c>
      <c r="K896">
        <v>11211</v>
      </c>
      <c r="L896" t="s">
        <v>33</v>
      </c>
      <c r="M896" t="s">
        <v>41</v>
      </c>
      <c r="N896" t="s">
        <v>35</v>
      </c>
      <c r="O896" t="s">
        <v>35</v>
      </c>
      <c r="P896">
        <v>537</v>
      </c>
      <c r="Q896">
        <v>537</v>
      </c>
      <c r="R896" s="4">
        <f>(Table1[[#This Row],[ADM Counts]]-Table1[[#This Row],[ADM count (PEBT DB)]])/Table1[[#This Row],[ADM Counts]]</f>
        <v>0</v>
      </c>
      <c r="S896">
        <v>528</v>
      </c>
      <c r="T896">
        <v>562</v>
      </c>
      <c r="U896" s="4">
        <f>(Table1[[#This Row],[2024 Highest Days Enrollment]]-Table1[[#This Row],[2023 Highest Days Enrollment]])/Table1[[#This Row],[2023 Highest Days Enrollment]]</f>
        <v>6.4393939393939392E-2</v>
      </c>
      <c r="V896">
        <v>30</v>
      </c>
      <c r="W896">
        <v>46</v>
      </c>
      <c r="X896" s="4">
        <f>(Table1[[#This Row],[2024 F &amp; R]]-Table1[[#This Row],[2023 F &amp; R]])/Table1[[#This Row],[2023 F &amp; R]]</f>
        <v>0.53333333333333333</v>
      </c>
      <c r="Y896">
        <v>48</v>
      </c>
      <c r="Z896" t="s">
        <v>65</v>
      </c>
      <c r="AA896" t="s">
        <v>37</v>
      </c>
      <c r="AB896" t="s">
        <v>35</v>
      </c>
      <c r="AD896"/>
    </row>
    <row r="897" spans="1:30" x14ac:dyDescent="0.35">
      <c r="A897">
        <v>1503002</v>
      </c>
      <c r="B897" t="s">
        <v>147</v>
      </c>
      <c r="C897">
        <v>2042</v>
      </c>
      <c r="D897">
        <v>2042</v>
      </c>
      <c r="F897" t="s">
        <v>1918</v>
      </c>
      <c r="G897">
        <v>385</v>
      </c>
      <c r="H897" t="s">
        <v>1919</v>
      </c>
      <c r="I897" t="s">
        <v>1918</v>
      </c>
      <c r="J897">
        <v>385</v>
      </c>
      <c r="K897">
        <v>11628</v>
      </c>
      <c r="L897" t="s">
        <v>33</v>
      </c>
      <c r="M897" t="s">
        <v>41</v>
      </c>
      <c r="N897" t="s">
        <v>35</v>
      </c>
      <c r="O897" t="s">
        <v>46</v>
      </c>
      <c r="P897">
        <v>540</v>
      </c>
      <c r="Q897">
        <v>531</v>
      </c>
      <c r="R897" s="4">
        <f>(Table1[[#This Row],[ADM Counts]]-Table1[[#This Row],[ADM count (PEBT DB)]])/Table1[[#This Row],[ADM Counts]]</f>
        <v>1.6666666666666666E-2</v>
      </c>
      <c r="S897">
        <v>496</v>
      </c>
      <c r="T897">
        <v>468</v>
      </c>
      <c r="U897" s="4">
        <f>(Table1[[#This Row],[2024 Highest Days Enrollment]]-Table1[[#This Row],[2023 Highest Days Enrollment]])/Table1[[#This Row],[2023 Highest Days Enrollment]]</f>
        <v>-5.6451612903225805E-2</v>
      </c>
      <c r="V897">
        <v>219</v>
      </c>
      <c r="W897">
        <v>384.96499999999997</v>
      </c>
      <c r="X897" s="4">
        <f>(Table1[[#This Row],[2024 F &amp; R]]-Table1[[#This Row],[2023 F &amp; R]])/Table1[[#This Row],[2023 F &amp; R]]</f>
        <v>0.75783105022831043</v>
      </c>
      <c r="Y897">
        <v>243</v>
      </c>
      <c r="Z897" t="s">
        <v>65</v>
      </c>
      <c r="AA897" t="s">
        <v>37</v>
      </c>
      <c r="AB897" t="s">
        <v>35</v>
      </c>
      <c r="AD897"/>
    </row>
    <row r="898" spans="1:30" x14ac:dyDescent="0.35">
      <c r="A898">
        <v>2005005</v>
      </c>
      <c r="B898" t="s">
        <v>125</v>
      </c>
      <c r="C898">
        <v>2082</v>
      </c>
      <c r="D898">
        <v>2082</v>
      </c>
      <c r="F898" t="s">
        <v>1920</v>
      </c>
      <c r="G898">
        <v>526</v>
      </c>
      <c r="H898" t="s">
        <v>1920</v>
      </c>
      <c r="I898" t="s">
        <v>1920</v>
      </c>
      <c r="J898">
        <v>526</v>
      </c>
      <c r="K898">
        <v>10612</v>
      </c>
      <c r="L898" t="s">
        <v>33</v>
      </c>
      <c r="M898" t="s">
        <v>41</v>
      </c>
      <c r="N898" t="s">
        <v>35</v>
      </c>
      <c r="O898" t="s">
        <v>46</v>
      </c>
      <c r="P898">
        <v>540</v>
      </c>
      <c r="Q898">
        <v>574</v>
      </c>
      <c r="R898" s="4">
        <f>(Table1[[#This Row],[ADM Counts]]-Table1[[#This Row],[ADM count (PEBT DB)]])/Table1[[#This Row],[ADM Counts]]</f>
        <v>-6.2962962962962957E-2</v>
      </c>
      <c r="S898">
        <v>560</v>
      </c>
      <c r="T898">
        <v>562</v>
      </c>
      <c r="U898" s="4">
        <f>(Table1[[#This Row],[2024 Highest Days Enrollment]]-Table1[[#This Row],[2023 Highest Days Enrollment]])/Table1[[#This Row],[2023 Highest Days Enrollment]]</f>
        <v>3.5714285714285713E-3</v>
      </c>
      <c r="V898">
        <v>225</v>
      </c>
      <c r="W898">
        <v>364.62599999999998</v>
      </c>
      <c r="X898" s="4">
        <f>(Table1[[#This Row],[2024 F &amp; R]]-Table1[[#This Row],[2023 F &amp; R]])/Table1[[#This Row],[2023 F &amp; R]]</f>
        <v>0.62055999999999989</v>
      </c>
      <c r="Y898">
        <v>224</v>
      </c>
      <c r="Z898" t="s">
        <v>171</v>
      </c>
      <c r="AA898" t="s">
        <v>37</v>
      </c>
      <c r="AB898" t="s">
        <v>35</v>
      </c>
      <c r="AD898"/>
    </row>
    <row r="899" spans="1:30" x14ac:dyDescent="0.35">
      <c r="A899">
        <v>2616011</v>
      </c>
      <c r="B899" t="s">
        <v>357</v>
      </c>
      <c r="C899">
        <v>2180</v>
      </c>
      <c r="D899">
        <v>2180</v>
      </c>
      <c r="F899" t="s">
        <v>1921</v>
      </c>
      <c r="G899">
        <v>824</v>
      </c>
      <c r="H899" t="s">
        <v>1267</v>
      </c>
      <c r="I899" t="s">
        <v>1921</v>
      </c>
      <c r="J899">
        <v>824</v>
      </c>
      <c r="K899">
        <v>11002</v>
      </c>
      <c r="L899" t="s">
        <v>33</v>
      </c>
      <c r="M899" t="s">
        <v>41</v>
      </c>
      <c r="N899" t="s">
        <v>35</v>
      </c>
      <c r="O899" t="s">
        <v>35</v>
      </c>
      <c r="P899">
        <v>540</v>
      </c>
      <c r="Q899">
        <v>539</v>
      </c>
      <c r="R899" s="4">
        <f>(Table1[[#This Row],[ADM Counts]]-Table1[[#This Row],[ADM count (PEBT DB)]])/Table1[[#This Row],[ADM Counts]]</f>
        <v>1.8518518518518519E-3</v>
      </c>
      <c r="S899">
        <v>538</v>
      </c>
      <c r="T899">
        <v>520</v>
      </c>
      <c r="U899" s="4">
        <f>(Table1[[#This Row],[2024 Highest Days Enrollment]]-Table1[[#This Row],[2023 Highest Days Enrollment]])/Table1[[#This Row],[2023 Highest Days Enrollment]]</f>
        <v>-3.3457249070631967E-2</v>
      </c>
      <c r="V899">
        <v>36</v>
      </c>
      <c r="W899">
        <v>57</v>
      </c>
      <c r="X899" s="4">
        <f>(Table1[[#This Row],[2024 F &amp; R]]-Table1[[#This Row],[2023 F &amp; R]])/Table1[[#This Row],[2023 F &amp; R]]</f>
        <v>0.58333333333333337</v>
      </c>
      <c r="Y899">
        <v>55</v>
      </c>
      <c r="Z899" t="s">
        <v>65</v>
      </c>
      <c r="AA899" t="s">
        <v>37</v>
      </c>
      <c r="AB899" t="s">
        <v>35</v>
      </c>
      <c r="AD899"/>
    </row>
    <row r="900" spans="1:30" x14ac:dyDescent="0.35">
      <c r="A900">
        <v>2314001</v>
      </c>
      <c r="B900" t="s">
        <v>848</v>
      </c>
      <c r="C900">
        <v>2110</v>
      </c>
      <c r="D900">
        <v>2110</v>
      </c>
      <c r="F900" t="s">
        <v>1922</v>
      </c>
      <c r="G900">
        <v>702</v>
      </c>
      <c r="H900" t="s">
        <v>1923</v>
      </c>
      <c r="I900" t="s">
        <v>1922</v>
      </c>
      <c r="J900">
        <v>702</v>
      </c>
      <c r="K900">
        <v>10800</v>
      </c>
      <c r="L900" t="s">
        <v>33</v>
      </c>
      <c r="M900" t="s">
        <v>41</v>
      </c>
      <c r="N900" t="s">
        <v>46</v>
      </c>
      <c r="O900" t="s">
        <v>46</v>
      </c>
      <c r="P900">
        <v>541</v>
      </c>
      <c r="Q900">
        <v>541</v>
      </c>
      <c r="R900" s="4">
        <f>(Table1[[#This Row],[ADM Counts]]-Table1[[#This Row],[ADM count (PEBT DB)]])/Table1[[#This Row],[ADM Counts]]</f>
        <v>0</v>
      </c>
      <c r="S900">
        <v>477</v>
      </c>
      <c r="T900">
        <v>475</v>
      </c>
      <c r="U900" s="4">
        <f>(Table1[[#This Row],[2024 Highest Days Enrollment]]-Table1[[#This Row],[2023 Highest Days Enrollment]])/Table1[[#This Row],[2023 Highest Days Enrollment]]</f>
        <v>-4.1928721174004195E-3</v>
      </c>
      <c r="V900">
        <v>477</v>
      </c>
      <c r="W900">
        <v>475</v>
      </c>
      <c r="X900" s="4">
        <f>(Table1[[#This Row],[2024 F &amp; R]]-Table1[[#This Row],[2023 F &amp; R]])/Table1[[#This Row],[2023 F &amp; R]]</f>
        <v>-4.1928721174004195E-3</v>
      </c>
      <c r="Y900">
        <v>541</v>
      </c>
      <c r="Z900" t="s">
        <v>65</v>
      </c>
      <c r="AA900" t="s">
        <v>47</v>
      </c>
      <c r="AB900" t="s">
        <v>35</v>
      </c>
      <c r="AD900"/>
    </row>
    <row r="901" spans="1:30" x14ac:dyDescent="0.35">
      <c r="A901">
        <v>2616011</v>
      </c>
      <c r="B901" t="s">
        <v>357</v>
      </c>
      <c r="C901">
        <v>2180</v>
      </c>
      <c r="D901">
        <v>2180</v>
      </c>
      <c r="F901" t="s">
        <v>1924</v>
      </c>
      <c r="G901">
        <v>883</v>
      </c>
      <c r="H901" t="s">
        <v>940</v>
      </c>
      <c r="I901" t="s">
        <v>1924</v>
      </c>
      <c r="J901">
        <v>883</v>
      </c>
      <c r="K901">
        <v>11045</v>
      </c>
      <c r="L901" t="s">
        <v>33</v>
      </c>
      <c r="M901" t="s">
        <v>41</v>
      </c>
      <c r="N901" t="s">
        <v>35</v>
      </c>
      <c r="O901" t="s">
        <v>35</v>
      </c>
      <c r="P901">
        <v>541</v>
      </c>
      <c r="Q901">
        <v>540</v>
      </c>
      <c r="R901" s="4">
        <f>(Table1[[#This Row],[ADM Counts]]-Table1[[#This Row],[ADM count (PEBT DB)]])/Table1[[#This Row],[ADM Counts]]</f>
        <v>1.8484288354898336E-3</v>
      </c>
      <c r="S901">
        <v>538</v>
      </c>
      <c r="T901">
        <v>533</v>
      </c>
      <c r="U901" s="4">
        <f>(Table1[[#This Row],[2024 Highest Days Enrollment]]-Table1[[#This Row],[2023 Highest Days Enrollment]])/Table1[[#This Row],[2023 Highest Days Enrollment]]</f>
        <v>-9.2936802973977699E-3</v>
      </c>
      <c r="V901">
        <v>29</v>
      </c>
      <c r="W901">
        <v>77</v>
      </c>
      <c r="X901" s="4">
        <f>(Table1[[#This Row],[2024 F &amp; R]]-Table1[[#This Row],[2023 F &amp; R]])/Table1[[#This Row],[2023 F &amp; R]]</f>
        <v>1.6551724137931034</v>
      </c>
      <c r="Y901">
        <v>51</v>
      </c>
      <c r="Z901" t="s">
        <v>65</v>
      </c>
      <c r="AA901" t="s">
        <v>37</v>
      </c>
      <c r="AB901" t="s">
        <v>35</v>
      </c>
      <c r="AD901"/>
    </row>
    <row r="902" spans="1:30" x14ac:dyDescent="0.35">
      <c r="A902">
        <v>2616011</v>
      </c>
      <c r="B902" t="s">
        <v>357</v>
      </c>
      <c r="C902">
        <v>2180</v>
      </c>
      <c r="D902">
        <v>2180</v>
      </c>
      <c r="F902" t="s">
        <v>1925</v>
      </c>
      <c r="G902">
        <v>913</v>
      </c>
      <c r="H902" t="s">
        <v>584</v>
      </c>
      <c r="I902" t="s">
        <v>1925</v>
      </c>
      <c r="J902">
        <v>913</v>
      </c>
      <c r="K902">
        <v>10975</v>
      </c>
      <c r="L902" t="s">
        <v>33</v>
      </c>
      <c r="M902" t="s">
        <v>41</v>
      </c>
      <c r="N902" t="s">
        <v>46</v>
      </c>
      <c r="O902" t="s">
        <v>46</v>
      </c>
      <c r="P902">
        <v>544</v>
      </c>
      <c r="Q902">
        <v>544</v>
      </c>
      <c r="R902" s="4">
        <f>(Table1[[#This Row],[ADM Counts]]-Table1[[#This Row],[ADM count (PEBT DB)]])/Table1[[#This Row],[ADM Counts]]</f>
        <v>0</v>
      </c>
      <c r="S902">
        <v>606</v>
      </c>
      <c r="T902">
        <v>503</v>
      </c>
      <c r="U902" s="4">
        <f>(Table1[[#This Row],[2024 Highest Days Enrollment]]-Table1[[#This Row],[2023 Highest Days Enrollment]])/Table1[[#This Row],[2023 Highest Days Enrollment]]</f>
        <v>-0.16996699669966997</v>
      </c>
      <c r="V902">
        <v>391.05200000000002</v>
      </c>
      <c r="W902">
        <v>341.00200000000001</v>
      </c>
      <c r="X902" s="4">
        <f>(Table1[[#This Row],[2024 F &amp; R]]-Table1[[#This Row],[2023 F &amp; R]])/Table1[[#This Row],[2023 F &amp; R]]</f>
        <v>-0.12798809365506381</v>
      </c>
      <c r="Y902">
        <v>544</v>
      </c>
      <c r="Z902" t="s">
        <v>61</v>
      </c>
      <c r="AA902" t="s">
        <v>47</v>
      </c>
      <c r="AB902" t="s">
        <v>35</v>
      </c>
      <c r="AD902"/>
    </row>
    <row r="903" spans="1:30" x14ac:dyDescent="0.35">
      <c r="A903">
        <v>3420001</v>
      </c>
      <c r="B903" t="s">
        <v>421</v>
      </c>
      <c r="C903">
        <v>2242</v>
      </c>
      <c r="D903">
        <v>2242</v>
      </c>
      <c r="F903" t="s">
        <v>1926</v>
      </c>
      <c r="G903">
        <v>1139</v>
      </c>
      <c r="H903" t="s">
        <v>1927</v>
      </c>
      <c r="I903" t="s">
        <v>1926</v>
      </c>
      <c r="J903">
        <v>1139</v>
      </c>
      <c r="K903">
        <v>11285</v>
      </c>
      <c r="L903" t="s">
        <v>33</v>
      </c>
      <c r="M903" t="s">
        <v>41</v>
      </c>
      <c r="N903" t="s">
        <v>35</v>
      </c>
      <c r="O903" t="s">
        <v>46</v>
      </c>
      <c r="P903">
        <v>546</v>
      </c>
      <c r="Q903">
        <v>546</v>
      </c>
      <c r="R903" s="4">
        <f>(Table1[[#This Row],[ADM Counts]]-Table1[[#This Row],[ADM count (PEBT DB)]])/Table1[[#This Row],[ADM Counts]]</f>
        <v>0</v>
      </c>
      <c r="S903">
        <v>550</v>
      </c>
      <c r="T903">
        <v>610</v>
      </c>
      <c r="U903" s="4">
        <f>(Table1[[#This Row],[2024 Highest Days Enrollment]]-Table1[[#This Row],[2023 Highest Days Enrollment]])/Table1[[#This Row],[2023 Highest Days Enrollment]]</f>
        <v>0.10909090909090909</v>
      </c>
      <c r="V903">
        <v>240</v>
      </c>
      <c r="W903">
        <v>392</v>
      </c>
      <c r="X903" s="4">
        <f>(Table1[[#This Row],[2024 F &amp; R]]-Table1[[#This Row],[2023 F &amp; R]])/Table1[[#This Row],[2023 F &amp; R]]</f>
        <v>0.6333333333333333</v>
      </c>
      <c r="Y903">
        <v>211</v>
      </c>
      <c r="Z903" t="s">
        <v>189</v>
      </c>
      <c r="AA903" t="s">
        <v>37</v>
      </c>
      <c r="AB903" t="s">
        <v>35</v>
      </c>
      <c r="AD903"/>
    </row>
    <row r="904" spans="1:30" x14ac:dyDescent="0.35">
      <c r="A904">
        <v>3613001</v>
      </c>
      <c r="B904" t="s">
        <v>1447</v>
      </c>
      <c r="C904">
        <v>2256</v>
      </c>
      <c r="D904">
        <v>2256</v>
      </c>
      <c r="F904" t="s">
        <v>1928</v>
      </c>
      <c r="G904">
        <v>1230</v>
      </c>
      <c r="H904" t="s">
        <v>1929</v>
      </c>
      <c r="I904" t="s">
        <v>1928</v>
      </c>
      <c r="J904">
        <v>1230</v>
      </c>
      <c r="K904">
        <v>11307</v>
      </c>
      <c r="L904" t="s">
        <v>33</v>
      </c>
      <c r="M904" t="s">
        <v>41</v>
      </c>
      <c r="N904" t="s">
        <v>35</v>
      </c>
      <c r="O904" t="s">
        <v>46</v>
      </c>
      <c r="P904">
        <v>546</v>
      </c>
      <c r="Q904">
        <v>551</v>
      </c>
      <c r="R904" s="4">
        <f>(Table1[[#This Row],[ADM Counts]]-Table1[[#This Row],[ADM count (PEBT DB)]])/Table1[[#This Row],[ADM Counts]]</f>
        <v>-9.1575091575091579E-3</v>
      </c>
      <c r="S904">
        <v>551</v>
      </c>
      <c r="T904">
        <v>529</v>
      </c>
      <c r="U904" s="4">
        <f>(Table1[[#This Row],[2024 Highest Days Enrollment]]-Table1[[#This Row],[2023 Highest Days Enrollment]])/Table1[[#This Row],[2023 Highest Days Enrollment]]</f>
        <v>-3.9927404718693285E-2</v>
      </c>
      <c r="V904">
        <v>144</v>
      </c>
      <c r="W904">
        <v>390.93099999999998</v>
      </c>
      <c r="X904" s="4">
        <f>(Table1[[#This Row],[2024 F &amp; R]]-Table1[[#This Row],[2023 F &amp; R]])/Table1[[#This Row],[2023 F &amp; R]]</f>
        <v>1.7147986111111111</v>
      </c>
      <c r="Y904">
        <v>202</v>
      </c>
      <c r="Z904" t="s">
        <v>65</v>
      </c>
      <c r="AA904" t="s">
        <v>37</v>
      </c>
      <c r="AB904" t="s">
        <v>35</v>
      </c>
      <c r="AD904"/>
    </row>
    <row r="905" spans="1:30" x14ac:dyDescent="0.35">
      <c r="A905">
        <v>2419004</v>
      </c>
      <c r="B905" t="s">
        <v>535</v>
      </c>
      <c r="C905">
        <v>2142</v>
      </c>
      <c r="D905">
        <v>2142</v>
      </c>
      <c r="F905" t="s">
        <v>1930</v>
      </c>
      <c r="G905">
        <v>4859</v>
      </c>
      <c r="H905" t="s">
        <v>1930</v>
      </c>
      <c r="I905" t="s">
        <v>1930</v>
      </c>
      <c r="J905">
        <v>4859</v>
      </c>
      <c r="K905">
        <v>14996</v>
      </c>
      <c r="L905" t="s">
        <v>33</v>
      </c>
      <c r="M905" t="s">
        <v>41</v>
      </c>
      <c r="N905" t="s">
        <v>46</v>
      </c>
      <c r="O905" t="s">
        <v>46</v>
      </c>
      <c r="P905">
        <v>547</v>
      </c>
      <c r="Q905">
        <v>601</v>
      </c>
      <c r="R905" s="4">
        <f>(Table1[[#This Row],[ADM Counts]]-Table1[[#This Row],[ADM count (PEBT DB)]])/Table1[[#This Row],[ADM Counts]]</f>
        <v>-9.8720292504570387E-2</v>
      </c>
      <c r="S905">
        <v>616</v>
      </c>
      <c r="T905">
        <v>560</v>
      </c>
      <c r="U905" s="4">
        <f>(Table1[[#This Row],[2024 Highest Days Enrollment]]-Table1[[#This Row],[2023 Highest Days Enrollment]])/Table1[[#This Row],[2023 Highest Days Enrollment]]</f>
        <v>-9.0909090909090912E-2</v>
      </c>
      <c r="V905">
        <v>479.245</v>
      </c>
      <c r="W905">
        <v>368.14400000000001</v>
      </c>
      <c r="X905" s="4">
        <f>(Table1[[#This Row],[2024 F &amp; R]]-Table1[[#This Row],[2023 F &amp; R]])/Table1[[#This Row],[2023 F &amp; R]]</f>
        <v>-0.23182505816440444</v>
      </c>
      <c r="Y905">
        <v>601</v>
      </c>
      <c r="Z905" t="s">
        <v>171</v>
      </c>
      <c r="AA905" t="s">
        <v>47</v>
      </c>
      <c r="AB905" t="s">
        <v>35</v>
      </c>
      <c r="AD905"/>
    </row>
    <row r="906" spans="1:30" x14ac:dyDescent="0.35">
      <c r="A906">
        <v>2019007</v>
      </c>
      <c r="B906" t="s">
        <v>109</v>
      </c>
      <c r="C906">
        <v>2083</v>
      </c>
      <c r="D906">
        <v>2083</v>
      </c>
      <c r="F906" t="s">
        <v>1931</v>
      </c>
      <c r="G906">
        <v>549</v>
      </c>
      <c r="H906" t="s">
        <v>1932</v>
      </c>
      <c r="I906" t="s">
        <v>1931</v>
      </c>
      <c r="J906">
        <v>549</v>
      </c>
      <c r="K906">
        <v>10696</v>
      </c>
      <c r="L906" t="s">
        <v>33</v>
      </c>
      <c r="M906" t="s">
        <v>41</v>
      </c>
      <c r="N906" t="s">
        <v>46</v>
      </c>
      <c r="O906" t="s">
        <v>46</v>
      </c>
      <c r="P906">
        <v>548</v>
      </c>
      <c r="Q906">
        <v>548</v>
      </c>
      <c r="R906" s="4">
        <f>(Table1[[#This Row],[ADM Counts]]-Table1[[#This Row],[ADM count (PEBT DB)]])/Table1[[#This Row],[ADM Counts]]</f>
        <v>0</v>
      </c>
      <c r="S906">
        <v>603</v>
      </c>
      <c r="T906">
        <v>622</v>
      </c>
      <c r="U906" s="4">
        <f>(Table1[[#This Row],[2024 Highest Days Enrollment]]-Table1[[#This Row],[2023 Highest Days Enrollment]])/Table1[[#This Row],[2023 Highest Days Enrollment]]</f>
        <v>3.150912106135987E-2</v>
      </c>
      <c r="V906">
        <v>365.29599999999999</v>
      </c>
      <c r="W906">
        <v>378.36700000000002</v>
      </c>
      <c r="X906" s="4">
        <f>(Table1[[#This Row],[2024 F &amp; R]]-Table1[[#This Row],[2023 F &amp; R]])/Table1[[#This Row],[2023 F &amp; R]]</f>
        <v>3.5781941220270758E-2</v>
      </c>
      <c r="Y906">
        <v>548</v>
      </c>
      <c r="Z906" t="s">
        <v>171</v>
      </c>
      <c r="AA906" t="s">
        <v>47</v>
      </c>
      <c r="AB906" t="s">
        <v>35</v>
      </c>
      <c r="AD906"/>
    </row>
    <row r="907" spans="1:30" x14ac:dyDescent="0.35">
      <c r="A907">
        <v>2618002</v>
      </c>
      <c r="B907" t="s">
        <v>437</v>
      </c>
      <c r="C907">
        <v>2182</v>
      </c>
      <c r="D907">
        <v>2182</v>
      </c>
      <c r="F907" t="s">
        <v>1933</v>
      </c>
      <c r="G907">
        <v>2263</v>
      </c>
      <c r="H907" t="s">
        <v>1934</v>
      </c>
      <c r="I907" t="s">
        <v>1933</v>
      </c>
      <c r="J907">
        <v>2263</v>
      </c>
      <c r="K907">
        <v>11076</v>
      </c>
      <c r="L907" t="s">
        <v>33</v>
      </c>
      <c r="M907" t="s">
        <v>41</v>
      </c>
      <c r="N907" t="s">
        <v>46</v>
      </c>
      <c r="O907" t="s">
        <v>46</v>
      </c>
      <c r="P907">
        <v>548</v>
      </c>
      <c r="Q907">
        <v>565</v>
      </c>
      <c r="R907" s="4">
        <f>(Table1[[#This Row],[ADM Counts]]-Table1[[#This Row],[ADM count (PEBT DB)]])/Table1[[#This Row],[ADM Counts]]</f>
        <v>-3.1021897810218978E-2</v>
      </c>
      <c r="S907">
        <v>567</v>
      </c>
      <c r="T907">
        <v>537</v>
      </c>
      <c r="U907" s="4">
        <f>(Table1[[#This Row],[2024 Highest Days Enrollment]]-Table1[[#This Row],[2023 Highest Days Enrollment]])/Table1[[#This Row],[2023 Highest Days Enrollment]]</f>
        <v>-5.2910052910052907E-2</v>
      </c>
      <c r="V907">
        <v>372.065</v>
      </c>
      <c r="W907">
        <v>382.23700000000002</v>
      </c>
      <c r="X907" s="4">
        <f>(Table1[[#This Row],[2024 F &amp; R]]-Table1[[#This Row],[2023 F &amp; R]])/Table1[[#This Row],[2023 F &amp; R]]</f>
        <v>2.7339308991708507E-2</v>
      </c>
      <c r="Y907">
        <v>565</v>
      </c>
      <c r="Z907" t="s">
        <v>171</v>
      </c>
      <c r="AA907" t="s">
        <v>47</v>
      </c>
      <c r="AB907" t="s">
        <v>35</v>
      </c>
      <c r="AD907"/>
    </row>
    <row r="908" spans="1:30" x14ac:dyDescent="0.35">
      <c r="A908">
        <v>1018004</v>
      </c>
      <c r="B908" t="s">
        <v>728</v>
      </c>
      <c r="C908">
        <v>1991</v>
      </c>
      <c r="D908">
        <v>1991</v>
      </c>
      <c r="F908" t="s">
        <v>1935</v>
      </c>
      <c r="G908">
        <v>279</v>
      </c>
      <c r="H908" t="s">
        <v>1935</v>
      </c>
      <c r="I908" t="s">
        <v>1935</v>
      </c>
      <c r="J908">
        <v>279</v>
      </c>
      <c r="K908">
        <v>10431</v>
      </c>
      <c r="L908" t="s">
        <v>33</v>
      </c>
      <c r="M908" t="s">
        <v>41</v>
      </c>
      <c r="N908" t="s">
        <v>46</v>
      </c>
      <c r="O908" t="s">
        <v>46</v>
      </c>
      <c r="P908">
        <v>549</v>
      </c>
      <c r="Q908">
        <v>583</v>
      </c>
      <c r="R908" s="4">
        <f>(Table1[[#This Row],[ADM Counts]]-Table1[[#This Row],[ADM count (PEBT DB)]])/Table1[[#This Row],[ADM Counts]]</f>
        <v>-6.1930783242258654E-2</v>
      </c>
      <c r="S908">
        <v>603</v>
      </c>
      <c r="T908">
        <v>564</v>
      </c>
      <c r="U908" s="4">
        <f>(Table1[[#This Row],[2024 Highest Days Enrollment]]-Table1[[#This Row],[2023 Highest Days Enrollment]])/Table1[[#This Row],[2023 Highest Days Enrollment]]</f>
        <v>-6.4676616915422883E-2</v>
      </c>
      <c r="V908">
        <v>399.065</v>
      </c>
      <c r="W908">
        <v>373.255</v>
      </c>
      <c r="X908" s="4">
        <f>(Table1[[#This Row],[2024 F &amp; R]]-Table1[[#This Row],[2023 F &amp; R]])/Table1[[#This Row],[2023 F &amp; R]]</f>
        <v>-6.4676180572087266E-2</v>
      </c>
      <c r="Y908">
        <v>583</v>
      </c>
      <c r="Z908" t="s">
        <v>171</v>
      </c>
      <c r="AA908" t="s">
        <v>47</v>
      </c>
      <c r="AB908" t="s">
        <v>35</v>
      </c>
      <c r="AD908"/>
    </row>
    <row r="909" spans="1:30" x14ac:dyDescent="0.35">
      <c r="A909">
        <v>2419004</v>
      </c>
      <c r="B909" t="s">
        <v>535</v>
      </c>
      <c r="C909">
        <v>2142</v>
      </c>
      <c r="D909">
        <v>2142</v>
      </c>
      <c r="F909" t="s">
        <v>1936</v>
      </c>
      <c r="G909">
        <v>3376</v>
      </c>
      <c r="H909" t="s">
        <v>1937</v>
      </c>
      <c r="I909" t="s">
        <v>1936</v>
      </c>
      <c r="J909">
        <v>3376</v>
      </c>
      <c r="K909">
        <v>12789</v>
      </c>
      <c r="L909" t="s">
        <v>33</v>
      </c>
      <c r="M909" t="s">
        <v>41</v>
      </c>
      <c r="N909" t="s">
        <v>46</v>
      </c>
      <c r="O909" t="s">
        <v>46</v>
      </c>
      <c r="P909">
        <v>549</v>
      </c>
      <c r="Q909">
        <v>580</v>
      </c>
      <c r="R909" s="4">
        <f>(Table1[[#This Row],[ADM Counts]]-Table1[[#This Row],[ADM count (PEBT DB)]])/Table1[[#This Row],[ADM Counts]]</f>
        <v>-5.6466302367941715E-2</v>
      </c>
      <c r="S909">
        <v>579</v>
      </c>
      <c r="T909">
        <v>458</v>
      </c>
      <c r="U909" s="4">
        <f>(Table1[[#This Row],[2024 Highest Days Enrollment]]-Table1[[#This Row],[2023 Highest Days Enrollment]])/Table1[[#This Row],[2023 Highest Days Enrollment]]</f>
        <v>-0.20898100172711573</v>
      </c>
      <c r="V909">
        <v>380.63499999999999</v>
      </c>
      <c r="W909">
        <v>301.089</v>
      </c>
      <c r="X909" s="4">
        <f>(Table1[[#This Row],[2024 F &amp; R]]-Table1[[#This Row],[2023 F &amp; R]])/Table1[[#This Row],[2023 F &amp; R]]</f>
        <v>-0.20898235842736479</v>
      </c>
      <c r="Y909">
        <v>580</v>
      </c>
      <c r="Z909" t="s">
        <v>65</v>
      </c>
      <c r="AA909" t="s">
        <v>47</v>
      </c>
      <c r="AB909" t="s">
        <v>35</v>
      </c>
      <c r="AD909"/>
    </row>
    <row r="910" spans="1:30" x14ac:dyDescent="0.35">
      <c r="A910">
        <v>2607003</v>
      </c>
      <c r="B910" t="s">
        <v>380</v>
      </c>
      <c r="C910">
        <v>2183</v>
      </c>
      <c r="D910">
        <v>2183</v>
      </c>
      <c r="F910" t="s">
        <v>1938</v>
      </c>
      <c r="G910">
        <v>932</v>
      </c>
      <c r="H910" t="s">
        <v>1939</v>
      </c>
      <c r="I910" t="s">
        <v>1938</v>
      </c>
      <c r="J910">
        <v>932</v>
      </c>
      <c r="K910">
        <v>10951</v>
      </c>
      <c r="L910" t="s">
        <v>33</v>
      </c>
      <c r="M910" t="s">
        <v>41</v>
      </c>
      <c r="N910" t="s">
        <v>46</v>
      </c>
      <c r="O910" t="s">
        <v>46</v>
      </c>
      <c r="P910">
        <v>550</v>
      </c>
      <c r="Q910">
        <v>559</v>
      </c>
      <c r="R910" s="4">
        <f>(Table1[[#This Row],[ADM Counts]]-Table1[[#This Row],[ADM count (PEBT DB)]])/Table1[[#This Row],[ADM Counts]]</f>
        <v>-1.6363636363636365E-2</v>
      </c>
      <c r="S910">
        <v>556</v>
      </c>
      <c r="T910">
        <v>519</v>
      </c>
      <c r="U910" s="4">
        <f>(Table1[[#This Row],[2024 Highest Days Enrollment]]-Table1[[#This Row],[2023 Highest Days Enrollment]])/Table1[[#This Row],[2023 Highest Days Enrollment]]</f>
        <v>-6.654676258992806E-2</v>
      </c>
      <c r="V910">
        <v>458.88499999999999</v>
      </c>
      <c r="W910">
        <v>338.46800000000002</v>
      </c>
      <c r="X910" s="4">
        <f>(Table1[[#This Row],[2024 F &amp; R]]-Table1[[#This Row],[2023 F &amp; R]])/Table1[[#This Row],[2023 F &amp; R]]</f>
        <v>-0.26241215119256456</v>
      </c>
      <c r="Y910">
        <v>559</v>
      </c>
      <c r="Z910" t="s">
        <v>171</v>
      </c>
      <c r="AA910" t="s">
        <v>47</v>
      </c>
      <c r="AB910" t="s">
        <v>35</v>
      </c>
      <c r="AD910"/>
    </row>
    <row r="911" spans="1:30" x14ac:dyDescent="0.35">
      <c r="A911">
        <v>314001</v>
      </c>
      <c r="B911" t="s">
        <v>163</v>
      </c>
      <c r="C911">
        <v>1924</v>
      </c>
      <c r="D911">
        <v>1924</v>
      </c>
      <c r="F911" t="s">
        <v>1940</v>
      </c>
      <c r="G911">
        <v>4713</v>
      </c>
      <c r="H911" t="s">
        <v>1940</v>
      </c>
      <c r="I911" t="s">
        <v>1940</v>
      </c>
      <c r="J911">
        <v>4713</v>
      </c>
      <c r="K911">
        <v>14513</v>
      </c>
      <c r="L911" t="s">
        <v>33</v>
      </c>
      <c r="M911" t="s">
        <v>41</v>
      </c>
      <c r="N911" t="s">
        <v>35</v>
      </c>
      <c r="O911" t="s">
        <v>35</v>
      </c>
      <c r="P911">
        <v>551</v>
      </c>
      <c r="Q911">
        <v>594</v>
      </c>
      <c r="R911" s="4">
        <f>(Table1[[#This Row],[ADM Counts]]-Table1[[#This Row],[ADM count (PEBT DB)]])/Table1[[#This Row],[ADM Counts]]</f>
        <v>-7.8039927404718698E-2</v>
      </c>
      <c r="S911">
        <v>583</v>
      </c>
      <c r="T911">
        <v>585</v>
      </c>
      <c r="U911" s="4">
        <f>(Table1[[#This Row],[2024 Highest Days Enrollment]]-Table1[[#This Row],[2023 Highest Days Enrollment]])/Table1[[#This Row],[2023 Highest Days Enrollment]]</f>
        <v>3.4305317324185248E-3</v>
      </c>
      <c r="V911">
        <v>109</v>
      </c>
      <c r="W911">
        <v>201</v>
      </c>
      <c r="X911" s="4">
        <f>(Table1[[#This Row],[2024 F &amp; R]]-Table1[[#This Row],[2023 F &amp; R]])/Table1[[#This Row],[2023 F &amp; R]]</f>
        <v>0.84403669724770647</v>
      </c>
      <c r="Y911">
        <v>139</v>
      </c>
      <c r="Z911" t="s">
        <v>65</v>
      </c>
      <c r="AA911" t="s">
        <v>37</v>
      </c>
      <c r="AB911" t="s">
        <v>35</v>
      </c>
      <c r="AD911"/>
    </row>
    <row r="912" spans="1:30" x14ac:dyDescent="0.35">
      <c r="A912">
        <v>303003</v>
      </c>
      <c r="B912" t="s">
        <v>944</v>
      </c>
      <c r="C912">
        <v>1929</v>
      </c>
      <c r="D912">
        <v>1929</v>
      </c>
      <c r="F912" t="s">
        <v>1941</v>
      </c>
      <c r="G912">
        <v>4434</v>
      </c>
      <c r="H912" t="s">
        <v>1941</v>
      </c>
      <c r="I912" t="s">
        <v>1941</v>
      </c>
      <c r="J912">
        <v>4434</v>
      </c>
      <c r="K912">
        <v>13754</v>
      </c>
      <c r="L912" t="s">
        <v>33</v>
      </c>
      <c r="M912" t="s">
        <v>41</v>
      </c>
      <c r="N912" t="s">
        <v>35</v>
      </c>
      <c r="O912" t="s">
        <v>35</v>
      </c>
      <c r="P912">
        <v>556</v>
      </c>
      <c r="Q912">
        <v>557</v>
      </c>
      <c r="R912" s="4">
        <f>(Table1[[#This Row],[ADM Counts]]-Table1[[#This Row],[ADM count (PEBT DB)]])/Table1[[#This Row],[ADM Counts]]</f>
        <v>-1.7985611510791368E-3</v>
      </c>
      <c r="S912">
        <v>282</v>
      </c>
      <c r="T912">
        <v>564</v>
      </c>
      <c r="U912" s="4">
        <f>(Table1[[#This Row],[2024 Highest Days Enrollment]]-Table1[[#This Row],[2023 Highest Days Enrollment]])/Table1[[#This Row],[2023 Highest Days Enrollment]]</f>
        <v>1</v>
      </c>
      <c r="V912">
        <v>183</v>
      </c>
      <c r="W912">
        <v>302</v>
      </c>
      <c r="X912" s="4">
        <f>(Table1[[#This Row],[2024 F &amp; R]]-Table1[[#This Row],[2023 F &amp; R]])/Table1[[#This Row],[2023 F &amp; R]]</f>
        <v>0.65027322404371579</v>
      </c>
      <c r="Y912">
        <v>206</v>
      </c>
      <c r="Z912" t="s">
        <v>214</v>
      </c>
      <c r="AA912" t="s">
        <v>37</v>
      </c>
      <c r="AB912" t="s">
        <v>35</v>
      </c>
      <c r="AD912"/>
    </row>
    <row r="913" spans="1:30" x14ac:dyDescent="0.35">
      <c r="A913">
        <v>2019007</v>
      </c>
      <c r="B913" t="s">
        <v>109</v>
      </c>
      <c r="C913">
        <v>2083</v>
      </c>
      <c r="D913">
        <v>2083</v>
      </c>
      <c r="F913" t="s">
        <v>1942</v>
      </c>
      <c r="G913">
        <v>557</v>
      </c>
      <c r="H913" t="s">
        <v>1943</v>
      </c>
      <c r="I913" t="s">
        <v>1942</v>
      </c>
      <c r="J913">
        <v>557</v>
      </c>
      <c r="K913">
        <v>10698</v>
      </c>
      <c r="L913" t="s">
        <v>33</v>
      </c>
      <c r="M913" t="s">
        <v>41</v>
      </c>
      <c r="N913" t="s">
        <v>46</v>
      </c>
      <c r="O913" t="s">
        <v>46</v>
      </c>
      <c r="P913">
        <v>557</v>
      </c>
      <c r="Q913">
        <v>557</v>
      </c>
      <c r="R913" s="4">
        <f>(Table1[[#This Row],[ADM Counts]]-Table1[[#This Row],[ADM count (PEBT DB)]])/Table1[[#This Row],[ADM Counts]]</f>
        <v>0</v>
      </c>
      <c r="S913">
        <v>569</v>
      </c>
      <c r="T913">
        <v>534</v>
      </c>
      <c r="U913" s="4">
        <f>(Table1[[#This Row],[2024 Highest Days Enrollment]]-Table1[[#This Row],[2023 Highest Days Enrollment]])/Table1[[#This Row],[2023 Highest Days Enrollment]]</f>
        <v>-6.1511423550087874E-2</v>
      </c>
      <c r="V913">
        <v>344.64400000000001</v>
      </c>
      <c r="W913">
        <v>325.149</v>
      </c>
      <c r="X913" s="4">
        <f>(Table1[[#This Row],[2024 F &amp; R]]-Table1[[#This Row],[2023 F &amp; R]])/Table1[[#This Row],[2023 F &amp; R]]</f>
        <v>-5.6565615533710159E-2</v>
      </c>
      <c r="Y913">
        <v>557</v>
      </c>
      <c r="Z913" t="s">
        <v>171</v>
      </c>
      <c r="AA913" t="s">
        <v>47</v>
      </c>
      <c r="AB913" t="s">
        <v>35</v>
      </c>
      <c r="AD913"/>
    </row>
    <row r="914" spans="1:30" x14ac:dyDescent="0.35">
      <c r="A914">
        <v>2616011</v>
      </c>
      <c r="B914" t="s">
        <v>357</v>
      </c>
      <c r="C914">
        <v>2180</v>
      </c>
      <c r="D914">
        <v>2180</v>
      </c>
      <c r="F914" t="s">
        <v>1944</v>
      </c>
      <c r="G914">
        <v>888</v>
      </c>
      <c r="H914" t="s">
        <v>1945</v>
      </c>
      <c r="I914" t="s">
        <v>1944</v>
      </c>
      <c r="J914">
        <v>888</v>
      </c>
      <c r="K914">
        <v>10996</v>
      </c>
      <c r="L914" t="s">
        <v>33</v>
      </c>
      <c r="M914" t="s">
        <v>41</v>
      </c>
      <c r="N914" t="s">
        <v>35</v>
      </c>
      <c r="O914" t="s">
        <v>35</v>
      </c>
      <c r="P914">
        <v>559</v>
      </c>
      <c r="Q914">
        <v>563</v>
      </c>
      <c r="R914" s="4">
        <f>(Table1[[#This Row],[ADM Counts]]-Table1[[#This Row],[ADM count (PEBT DB)]])/Table1[[#This Row],[ADM Counts]]</f>
        <v>-7.1556350626118068E-3</v>
      </c>
      <c r="S914">
        <v>563</v>
      </c>
      <c r="T914">
        <v>572</v>
      </c>
      <c r="U914" s="4">
        <f>(Table1[[#This Row],[2024 Highest Days Enrollment]]-Table1[[#This Row],[2023 Highest Days Enrollment]])/Table1[[#This Row],[2023 Highest Days Enrollment]]</f>
        <v>1.5985790408525755E-2</v>
      </c>
      <c r="V914">
        <v>68</v>
      </c>
      <c r="W914">
        <v>109</v>
      </c>
      <c r="X914" s="4">
        <f>(Table1[[#This Row],[2024 F &amp; R]]-Table1[[#This Row],[2023 F &amp; R]])/Table1[[#This Row],[2023 F &amp; R]]</f>
        <v>0.6029411764705882</v>
      </c>
      <c r="Y914">
        <v>87</v>
      </c>
      <c r="Z914" t="s">
        <v>171</v>
      </c>
      <c r="AA914" t="s">
        <v>37</v>
      </c>
      <c r="AB914" t="s">
        <v>35</v>
      </c>
      <c r="AD914"/>
    </row>
    <row r="915" spans="1:30" x14ac:dyDescent="0.35">
      <c r="A915">
        <v>2607003</v>
      </c>
      <c r="B915" t="s">
        <v>380</v>
      </c>
      <c r="C915">
        <v>2183</v>
      </c>
      <c r="D915">
        <v>2183</v>
      </c>
      <c r="F915" t="s">
        <v>1946</v>
      </c>
      <c r="G915">
        <v>933</v>
      </c>
      <c r="H915" t="s">
        <v>1947</v>
      </c>
      <c r="I915" t="s">
        <v>1946</v>
      </c>
      <c r="J915">
        <v>933</v>
      </c>
      <c r="K915">
        <v>10955</v>
      </c>
      <c r="L915" t="s">
        <v>33</v>
      </c>
      <c r="M915" t="s">
        <v>41</v>
      </c>
      <c r="N915" t="s">
        <v>46</v>
      </c>
      <c r="O915" t="s">
        <v>46</v>
      </c>
      <c r="P915">
        <v>559</v>
      </c>
      <c r="Q915">
        <v>582</v>
      </c>
      <c r="R915" s="4">
        <f>(Table1[[#This Row],[ADM Counts]]-Table1[[#This Row],[ADM count (PEBT DB)]])/Table1[[#This Row],[ADM Counts]]</f>
        <v>-4.1144901610017888E-2</v>
      </c>
      <c r="S915">
        <v>550</v>
      </c>
      <c r="T915">
        <v>599</v>
      </c>
      <c r="U915" s="4">
        <f>(Table1[[#This Row],[2024 Highest Days Enrollment]]-Table1[[#This Row],[2023 Highest Days Enrollment]])/Table1[[#This Row],[2023 Highest Days Enrollment]]</f>
        <v>8.9090909090909096E-2</v>
      </c>
      <c r="V915">
        <v>407.46300000000002</v>
      </c>
      <c r="W915">
        <v>390.54</v>
      </c>
      <c r="X915" s="4">
        <f>(Table1[[#This Row],[2024 F &amp; R]]-Table1[[#This Row],[2023 F &amp; R]])/Table1[[#This Row],[2023 F &amp; R]]</f>
        <v>-4.1532605414479354E-2</v>
      </c>
      <c r="Y915">
        <v>582</v>
      </c>
      <c r="Z915" t="s">
        <v>65</v>
      </c>
      <c r="AA915" t="s">
        <v>47</v>
      </c>
      <c r="AB915" t="s">
        <v>35</v>
      </c>
      <c r="AD915"/>
    </row>
    <row r="916" spans="1:30" x14ac:dyDescent="0.35">
      <c r="A916">
        <v>3420001</v>
      </c>
      <c r="B916" t="s">
        <v>421</v>
      </c>
      <c r="C916">
        <v>2242</v>
      </c>
      <c r="D916">
        <v>2242</v>
      </c>
      <c r="F916" t="s">
        <v>1948</v>
      </c>
      <c r="G916">
        <v>1138</v>
      </c>
      <c r="H916" t="s">
        <v>1949</v>
      </c>
      <c r="I916" t="s">
        <v>1948</v>
      </c>
      <c r="J916">
        <v>1138</v>
      </c>
      <c r="K916">
        <v>11283</v>
      </c>
      <c r="L916" t="s">
        <v>33</v>
      </c>
      <c r="M916" t="s">
        <v>41</v>
      </c>
      <c r="N916" t="s">
        <v>35</v>
      </c>
      <c r="O916" t="s">
        <v>46</v>
      </c>
      <c r="P916">
        <v>559</v>
      </c>
      <c r="Q916">
        <v>613</v>
      </c>
      <c r="R916" s="4">
        <f>(Table1[[#This Row],[ADM Counts]]-Table1[[#This Row],[ADM count (PEBT DB)]])/Table1[[#This Row],[ADM Counts]]</f>
        <v>-9.6601073345259386E-2</v>
      </c>
      <c r="S916">
        <v>610</v>
      </c>
      <c r="T916">
        <v>591</v>
      </c>
      <c r="U916" s="4">
        <f>(Table1[[#This Row],[2024 Highest Days Enrollment]]-Table1[[#This Row],[2023 Highest Days Enrollment]])/Table1[[#This Row],[2023 Highest Days Enrollment]]</f>
        <v>-3.1147540983606559E-2</v>
      </c>
      <c r="V916">
        <v>241</v>
      </c>
      <c r="W916">
        <v>379</v>
      </c>
      <c r="X916" s="4">
        <f>(Table1[[#This Row],[2024 F &amp; R]]-Table1[[#This Row],[2023 F &amp; R]])/Table1[[#This Row],[2023 F &amp; R]]</f>
        <v>0.57261410788381739</v>
      </c>
      <c r="Y916">
        <v>193</v>
      </c>
      <c r="Z916" t="s">
        <v>65</v>
      </c>
      <c r="AA916" t="s">
        <v>37</v>
      </c>
      <c r="AB916" t="s">
        <v>35</v>
      </c>
      <c r="AD916"/>
    </row>
    <row r="917" spans="1:30" x14ac:dyDescent="0.35">
      <c r="A917">
        <v>3420001</v>
      </c>
      <c r="B917" t="s">
        <v>421</v>
      </c>
      <c r="C917">
        <v>2242</v>
      </c>
      <c r="D917">
        <v>2242</v>
      </c>
      <c r="F917" t="s">
        <v>1950</v>
      </c>
      <c r="G917">
        <v>1369</v>
      </c>
      <c r="H917" t="s">
        <v>1951</v>
      </c>
      <c r="I917" t="s">
        <v>1950</v>
      </c>
      <c r="J917">
        <v>1369</v>
      </c>
      <c r="K917">
        <v>11282</v>
      </c>
      <c r="L917" t="s">
        <v>33</v>
      </c>
      <c r="M917" t="s">
        <v>41</v>
      </c>
      <c r="N917" t="s">
        <v>35</v>
      </c>
      <c r="O917" t="s">
        <v>46</v>
      </c>
      <c r="P917">
        <v>559</v>
      </c>
      <c r="Q917">
        <v>571</v>
      </c>
      <c r="R917" s="4">
        <f>(Table1[[#This Row],[ADM Counts]]-Table1[[#This Row],[ADM count (PEBT DB)]])/Table1[[#This Row],[ADM Counts]]</f>
        <v>-2.1466905187835419E-2</v>
      </c>
      <c r="S917">
        <v>578</v>
      </c>
      <c r="T917">
        <v>550</v>
      </c>
      <c r="U917" s="4">
        <f>(Table1[[#This Row],[2024 Highest Days Enrollment]]-Table1[[#This Row],[2023 Highest Days Enrollment]])/Table1[[#This Row],[2023 Highest Days Enrollment]]</f>
        <v>-4.8442906574394463E-2</v>
      </c>
      <c r="V917">
        <v>181</v>
      </c>
      <c r="W917">
        <v>353</v>
      </c>
      <c r="X917" s="4">
        <f>(Table1[[#This Row],[2024 F &amp; R]]-Table1[[#This Row],[2023 F &amp; R]])/Table1[[#This Row],[2023 F &amp; R]]</f>
        <v>0.95027624309392267</v>
      </c>
      <c r="Y917">
        <v>144</v>
      </c>
      <c r="Z917" t="s">
        <v>65</v>
      </c>
      <c r="AA917" t="s">
        <v>37</v>
      </c>
      <c r="AB917" t="s">
        <v>35</v>
      </c>
      <c r="AD917"/>
    </row>
    <row r="918" spans="1:30" x14ac:dyDescent="0.35">
      <c r="A918">
        <v>2419004</v>
      </c>
      <c r="B918" t="s">
        <v>535</v>
      </c>
      <c r="C918">
        <v>2142</v>
      </c>
      <c r="D918">
        <v>2142</v>
      </c>
      <c r="F918" t="s">
        <v>1952</v>
      </c>
      <c r="G918">
        <v>728</v>
      </c>
      <c r="H918" t="s">
        <v>1953</v>
      </c>
      <c r="I918" t="s">
        <v>1952</v>
      </c>
      <c r="J918">
        <v>728</v>
      </c>
      <c r="K918">
        <v>10850</v>
      </c>
      <c r="L918" t="s">
        <v>33</v>
      </c>
      <c r="M918" t="s">
        <v>41</v>
      </c>
      <c r="N918" t="s">
        <v>46</v>
      </c>
      <c r="O918" t="s">
        <v>46</v>
      </c>
      <c r="P918">
        <v>560</v>
      </c>
      <c r="Q918">
        <v>560</v>
      </c>
      <c r="R918" s="4">
        <f>(Table1[[#This Row],[ADM Counts]]-Table1[[#This Row],[ADM count (PEBT DB)]])/Table1[[#This Row],[ADM Counts]]</f>
        <v>0</v>
      </c>
      <c r="S918">
        <v>587</v>
      </c>
      <c r="T918">
        <v>615</v>
      </c>
      <c r="U918" s="4">
        <f>(Table1[[#This Row],[2024 Highest Days Enrollment]]-Table1[[#This Row],[2023 Highest Days Enrollment]])/Table1[[#This Row],[2023 Highest Days Enrollment]]</f>
        <v>4.770017035775128E-2</v>
      </c>
      <c r="V918">
        <v>385.89400000000001</v>
      </c>
      <c r="W918">
        <v>404.30099999999999</v>
      </c>
      <c r="X918" s="4">
        <f>(Table1[[#This Row],[2024 F &amp; R]]-Table1[[#This Row],[2023 F &amp; R]])/Table1[[#This Row],[2023 F &amp; R]]</f>
        <v>4.7699627358808332E-2</v>
      </c>
      <c r="Y918">
        <v>560</v>
      </c>
      <c r="Z918" t="s">
        <v>189</v>
      </c>
      <c r="AA918" t="s">
        <v>47</v>
      </c>
      <c r="AB918" t="s">
        <v>35</v>
      </c>
      <c r="AD918"/>
    </row>
    <row r="919" spans="1:30" x14ac:dyDescent="0.35">
      <c r="A919">
        <v>2616011</v>
      </c>
      <c r="B919" t="s">
        <v>357</v>
      </c>
      <c r="C919">
        <v>2180</v>
      </c>
      <c r="D919">
        <v>2180</v>
      </c>
      <c r="F919" t="s">
        <v>1954</v>
      </c>
      <c r="G919">
        <v>842</v>
      </c>
      <c r="H919" t="s">
        <v>1955</v>
      </c>
      <c r="I919" t="s">
        <v>1954</v>
      </c>
      <c r="J919">
        <v>842</v>
      </c>
      <c r="K919">
        <v>14257</v>
      </c>
      <c r="L919" t="s">
        <v>33</v>
      </c>
      <c r="M919" t="s">
        <v>41</v>
      </c>
      <c r="N919" t="s">
        <v>46</v>
      </c>
      <c r="O919" t="s">
        <v>46</v>
      </c>
      <c r="P919">
        <v>560</v>
      </c>
      <c r="Q919">
        <v>573</v>
      </c>
      <c r="R919" s="4">
        <f>(Table1[[#This Row],[ADM Counts]]-Table1[[#This Row],[ADM count (PEBT DB)]])/Table1[[#This Row],[ADM Counts]]</f>
        <v>-2.3214285714285715E-2</v>
      </c>
      <c r="S919">
        <v>576</v>
      </c>
      <c r="T919">
        <v>321</v>
      </c>
      <c r="U919" s="4">
        <f>(Table1[[#This Row],[2024 Highest Days Enrollment]]-Table1[[#This Row],[2023 Highest Days Enrollment]])/Table1[[#This Row],[2023 Highest Days Enrollment]]</f>
        <v>-0.44270833333333331</v>
      </c>
      <c r="V919">
        <v>377.10700000000003</v>
      </c>
      <c r="W919">
        <v>218.756</v>
      </c>
      <c r="X919" s="4">
        <f>(Table1[[#This Row],[2024 F &amp; R]]-Table1[[#This Row],[2023 F &amp; R]])/Table1[[#This Row],[2023 F &amp; R]]</f>
        <v>-0.41990999901884613</v>
      </c>
      <c r="Y919">
        <v>573</v>
      </c>
      <c r="Z919" t="s">
        <v>171</v>
      </c>
      <c r="AA919" t="s">
        <v>47</v>
      </c>
      <c r="AB919" t="s">
        <v>35</v>
      </c>
      <c r="AD919"/>
    </row>
    <row r="920" spans="1:30" x14ac:dyDescent="0.35">
      <c r="A920">
        <v>2616011</v>
      </c>
      <c r="B920" t="s">
        <v>357</v>
      </c>
      <c r="C920">
        <v>2180</v>
      </c>
      <c r="D920">
        <v>2180</v>
      </c>
      <c r="F920" t="s">
        <v>1956</v>
      </c>
      <c r="G920">
        <v>895</v>
      </c>
      <c r="H920" t="s">
        <v>1957</v>
      </c>
      <c r="I920" t="s">
        <v>1956</v>
      </c>
      <c r="J920">
        <v>895</v>
      </c>
      <c r="K920">
        <v>11056</v>
      </c>
      <c r="L920" t="s">
        <v>33</v>
      </c>
      <c r="M920" t="s">
        <v>41</v>
      </c>
      <c r="N920" t="s">
        <v>46</v>
      </c>
      <c r="O920" t="s">
        <v>46</v>
      </c>
      <c r="P920">
        <v>560</v>
      </c>
      <c r="Q920">
        <v>560</v>
      </c>
      <c r="R920" s="4">
        <f>(Table1[[#This Row],[ADM Counts]]-Table1[[#This Row],[ADM count (PEBT DB)]])/Table1[[#This Row],[ADM Counts]]</f>
        <v>0</v>
      </c>
      <c r="S920">
        <v>558</v>
      </c>
      <c r="T920">
        <v>586</v>
      </c>
      <c r="U920" s="4">
        <f>(Table1[[#This Row],[2024 Highest Days Enrollment]]-Table1[[#This Row],[2023 Highest Days Enrollment]])/Table1[[#This Row],[2023 Highest Days Enrollment]]</f>
        <v>5.0179211469534052E-2</v>
      </c>
      <c r="V920">
        <v>360.077</v>
      </c>
      <c r="W920">
        <v>389.25700000000001</v>
      </c>
      <c r="X920" s="4">
        <f>(Table1[[#This Row],[2024 F &amp; R]]-Table1[[#This Row],[2023 F &amp; R]])/Table1[[#This Row],[2023 F &amp; R]]</f>
        <v>8.1038222380213146E-2</v>
      </c>
      <c r="Y920">
        <v>560</v>
      </c>
      <c r="Z920" t="s">
        <v>167</v>
      </c>
      <c r="AA920" t="s">
        <v>47</v>
      </c>
      <c r="AB920" t="s">
        <v>35</v>
      </c>
      <c r="AD920"/>
    </row>
    <row r="921" spans="1:30" x14ac:dyDescent="0.35">
      <c r="A921">
        <v>2616011</v>
      </c>
      <c r="B921" t="s">
        <v>357</v>
      </c>
      <c r="C921">
        <v>2180</v>
      </c>
      <c r="D921">
        <v>2180</v>
      </c>
      <c r="F921" t="s">
        <v>1958</v>
      </c>
      <c r="G921">
        <v>858</v>
      </c>
      <c r="H921" t="s">
        <v>1959</v>
      </c>
      <c r="I921" t="s">
        <v>1958</v>
      </c>
      <c r="J921">
        <v>858</v>
      </c>
      <c r="K921">
        <v>10989</v>
      </c>
      <c r="L921" t="s">
        <v>33</v>
      </c>
      <c r="M921" t="s">
        <v>41</v>
      </c>
      <c r="N921" t="s">
        <v>35</v>
      </c>
      <c r="O921" t="s">
        <v>46</v>
      </c>
      <c r="P921">
        <v>561</v>
      </c>
      <c r="Q921">
        <v>566</v>
      </c>
      <c r="R921" s="4">
        <f>(Table1[[#This Row],[ADM Counts]]-Table1[[#This Row],[ADM count (PEBT DB)]])/Table1[[#This Row],[ADM Counts]]</f>
        <v>-8.9126559714795012E-3</v>
      </c>
      <c r="S921">
        <v>568</v>
      </c>
      <c r="T921">
        <v>524</v>
      </c>
      <c r="U921" s="4">
        <f>(Table1[[#This Row],[2024 Highest Days Enrollment]]-Table1[[#This Row],[2023 Highest Days Enrollment]])/Table1[[#This Row],[2023 Highest Days Enrollment]]</f>
        <v>-7.746478873239436E-2</v>
      </c>
      <c r="V921">
        <v>155</v>
      </c>
      <c r="W921">
        <v>338.428</v>
      </c>
      <c r="X921" s="4">
        <f>(Table1[[#This Row],[2024 F &amp; R]]-Table1[[#This Row],[2023 F &amp; R]])/Table1[[#This Row],[2023 F &amp; R]]</f>
        <v>1.1834064516129033</v>
      </c>
      <c r="Y921">
        <v>204</v>
      </c>
      <c r="Z921" t="s">
        <v>171</v>
      </c>
      <c r="AA921" t="s">
        <v>37</v>
      </c>
      <c r="AB921" t="s">
        <v>35</v>
      </c>
      <c r="AD921"/>
    </row>
    <row r="922" spans="1:30" x14ac:dyDescent="0.35">
      <c r="A922">
        <v>918002</v>
      </c>
      <c r="B922" t="s">
        <v>765</v>
      </c>
      <c r="C922">
        <v>1977</v>
      </c>
      <c r="D922">
        <v>1977</v>
      </c>
      <c r="F922" t="s">
        <v>1960</v>
      </c>
      <c r="G922">
        <v>262</v>
      </c>
      <c r="H922" t="s">
        <v>1961</v>
      </c>
      <c r="I922" t="s">
        <v>1960</v>
      </c>
      <c r="J922">
        <v>262</v>
      </c>
      <c r="K922">
        <v>10394</v>
      </c>
      <c r="L922" t="s">
        <v>33</v>
      </c>
      <c r="M922" t="s">
        <v>41</v>
      </c>
      <c r="N922" t="s">
        <v>35</v>
      </c>
      <c r="O922" t="s">
        <v>46</v>
      </c>
      <c r="P922">
        <v>563</v>
      </c>
      <c r="Q922">
        <v>591</v>
      </c>
      <c r="R922" s="4">
        <f>(Table1[[#This Row],[ADM Counts]]-Table1[[#This Row],[ADM count (PEBT DB)]])/Table1[[#This Row],[ADM Counts]]</f>
        <v>-4.9733570159857902E-2</v>
      </c>
      <c r="S922">
        <v>628</v>
      </c>
      <c r="T922">
        <v>560</v>
      </c>
      <c r="U922" s="4">
        <f>(Table1[[#This Row],[2024 Highest Days Enrollment]]-Table1[[#This Row],[2023 Highest Days Enrollment]])/Table1[[#This Row],[2023 Highest Days Enrollment]]</f>
        <v>-0.10828025477707007</v>
      </c>
      <c r="V922">
        <v>282</v>
      </c>
      <c r="W922">
        <v>363.32799999999997</v>
      </c>
      <c r="X922" s="4">
        <f>(Table1[[#This Row],[2024 F &amp; R]]-Table1[[#This Row],[2023 F &amp; R]])/Table1[[#This Row],[2023 F &amp; R]]</f>
        <v>0.28839716312056729</v>
      </c>
      <c r="Y922">
        <v>328</v>
      </c>
      <c r="Z922" t="s">
        <v>171</v>
      </c>
      <c r="AA922" t="s">
        <v>37</v>
      </c>
      <c r="AB922" t="s">
        <v>35</v>
      </c>
      <c r="AD922"/>
    </row>
    <row r="923" spans="1:30" x14ac:dyDescent="0.35">
      <c r="A923">
        <v>1811005</v>
      </c>
      <c r="B923" t="s">
        <v>332</v>
      </c>
      <c r="C923">
        <v>2056</v>
      </c>
      <c r="D923">
        <v>2056</v>
      </c>
      <c r="F923" t="s">
        <v>1962</v>
      </c>
      <c r="G923">
        <v>487</v>
      </c>
      <c r="H923" t="s">
        <v>1962</v>
      </c>
      <c r="I923" t="s">
        <v>1962</v>
      </c>
      <c r="J923">
        <v>487</v>
      </c>
      <c r="K923">
        <v>10121</v>
      </c>
      <c r="L923" t="s">
        <v>33</v>
      </c>
      <c r="M923" t="s">
        <v>41</v>
      </c>
      <c r="N923" t="s">
        <v>46</v>
      </c>
      <c r="O923" t="s">
        <v>46</v>
      </c>
      <c r="P923">
        <v>565</v>
      </c>
      <c r="Q923">
        <v>645</v>
      </c>
      <c r="R923" s="4">
        <f>(Table1[[#This Row],[ADM Counts]]-Table1[[#This Row],[ADM count (PEBT DB)]])/Table1[[#This Row],[ADM Counts]]</f>
        <v>-0.1415929203539823</v>
      </c>
      <c r="S923">
        <v>652</v>
      </c>
      <c r="T923">
        <v>665</v>
      </c>
      <c r="U923" s="4">
        <f>(Table1[[#This Row],[2024 Highest Days Enrollment]]-Table1[[#This Row],[2023 Highest Days Enrollment]])/Table1[[#This Row],[2023 Highest Days Enrollment]]</f>
        <v>1.9938650306748466E-2</v>
      </c>
      <c r="V923">
        <v>574.803</v>
      </c>
      <c r="W923">
        <v>586.26400000000001</v>
      </c>
      <c r="X923" s="4">
        <f>(Table1[[#This Row],[2024 F &amp; R]]-Table1[[#This Row],[2023 F &amp; R]])/Table1[[#This Row],[2023 F &amp; R]]</f>
        <v>1.9939005189604113E-2</v>
      </c>
      <c r="Y923">
        <v>645</v>
      </c>
      <c r="Z923" t="s">
        <v>61</v>
      </c>
      <c r="AA923" t="s">
        <v>47</v>
      </c>
      <c r="AB923" t="s">
        <v>35</v>
      </c>
      <c r="AD923"/>
    </row>
    <row r="924" spans="1:30" x14ac:dyDescent="0.35">
      <c r="A924">
        <v>307001</v>
      </c>
      <c r="B924" t="s">
        <v>266</v>
      </c>
      <c r="C924">
        <v>1931</v>
      </c>
      <c r="D924">
        <v>1931</v>
      </c>
      <c r="F924" t="s">
        <v>1963</v>
      </c>
      <c r="G924">
        <v>138</v>
      </c>
      <c r="H924" t="s">
        <v>1964</v>
      </c>
      <c r="I924" t="s">
        <v>1963</v>
      </c>
      <c r="J924">
        <v>138</v>
      </c>
      <c r="K924">
        <v>10216</v>
      </c>
      <c r="L924" t="s">
        <v>33</v>
      </c>
      <c r="M924" t="s">
        <v>41</v>
      </c>
      <c r="N924" t="s">
        <v>35</v>
      </c>
      <c r="O924" t="s">
        <v>35</v>
      </c>
      <c r="P924">
        <v>566</v>
      </c>
      <c r="Q924">
        <v>594</v>
      </c>
      <c r="R924" s="4">
        <f>(Table1[[#This Row],[ADM Counts]]-Table1[[#This Row],[ADM count (PEBT DB)]])/Table1[[#This Row],[ADM Counts]]</f>
        <v>-4.9469964664310952E-2</v>
      </c>
      <c r="S924">
        <v>722</v>
      </c>
      <c r="T924">
        <v>625</v>
      </c>
      <c r="U924" s="4">
        <f>(Table1[[#This Row],[2024 Highest Days Enrollment]]-Table1[[#This Row],[2023 Highest Days Enrollment]])/Table1[[#This Row],[2023 Highest Days Enrollment]]</f>
        <v>-0.13434903047091412</v>
      </c>
      <c r="V924">
        <v>208</v>
      </c>
      <c r="W924">
        <v>292</v>
      </c>
      <c r="X924" s="4">
        <f>(Table1[[#This Row],[2024 F &amp; R]]-Table1[[#This Row],[2023 F &amp; R]])/Table1[[#This Row],[2023 F &amp; R]]</f>
        <v>0.40384615384615385</v>
      </c>
      <c r="Y924">
        <v>173</v>
      </c>
      <c r="Z924" t="s">
        <v>61</v>
      </c>
      <c r="AA924" t="s">
        <v>37</v>
      </c>
      <c r="AB924" t="s">
        <v>35</v>
      </c>
      <c r="AD924"/>
    </row>
    <row r="925" spans="1:30" x14ac:dyDescent="0.35">
      <c r="A925">
        <v>203003</v>
      </c>
      <c r="B925" t="s">
        <v>652</v>
      </c>
      <c r="C925">
        <v>1901</v>
      </c>
      <c r="D925">
        <v>1901</v>
      </c>
      <c r="F925" t="s">
        <v>1965</v>
      </c>
      <c r="G925">
        <v>28</v>
      </c>
      <c r="H925" t="s">
        <v>1966</v>
      </c>
      <c r="I925" t="s">
        <v>1965</v>
      </c>
      <c r="J925">
        <v>28</v>
      </c>
      <c r="K925">
        <v>10172</v>
      </c>
      <c r="L925" t="s">
        <v>33</v>
      </c>
      <c r="M925" t="s">
        <v>41</v>
      </c>
      <c r="N925" t="s">
        <v>35</v>
      </c>
      <c r="O925" t="s">
        <v>35</v>
      </c>
      <c r="P925">
        <v>568</v>
      </c>
      <c r="Q925">
        <v>589</v>
      </c>
      <c r="R925" s="4">
        <f>(Table1[[#This Row],[ADM Counts]]-Table1[[#This Row],[ADM count (PEBT DB)]])/Table1[[#This Row],[ADM Counts]]</f>
        <v>-3.6971830985915492E-2</v>
      </c>
      <c r="S925">
        <v>571</v>
      </c>
      <c r="T925">
        <v>541</v>
      </c>
      <c r="U925" s="4">
        <f>(Table1[[#This Row],[2024 Highest Days Enrollment]]-Table1[[#This Row],[2023 Highest Days Enrollment]])/Table1[[#This Row],[2023 Highest Days Enrollment]]</f>
        <v>-5.2539404553415062E-2</v>
      </c>
      <c r="V925">
        <v>178</v>
      </c>
      <c r="W925">
        <v>212</v>
      </c>
      <c r="X925" s="4">
        <f>(Table1[[#This Row],[2024 F &amp; R]]-Table1[[#This Row],[2023 F &amp; R]])/Table1[[#This Row],[2023 F &amp; R]]</f>
        <v>0.19101123595505617</v>
      </c>
      <c r="Y925">
        <v>161</v>
      </c>
      <c r="Z925" t="s">
        <v>171</v>
      </c>
      <c r="AA925" t="s">
        <v>37</v>
      </c>
      <c r="AB925" t="s">
        <v>35</v>
      </c>
      <c r="AD925"/>
    </row>
    <row r="926" spans="1:30" x14ac:dyDescent="0.35">
      <c r="A926">
        <v>2419004</v>
      </c>
      <c r="B926" t="s">
        <v>535</v>
      </c>
      <c r="C926">
        <v>2142</v>
      </c>
      <c r="D926">
        <v>2142</v>
      </c>
      <c r="F926" t="s">
        <v>1967</v>
      </c>
      <c r="G926">
        <v>769</v>
      </c>
      <c r="H926" t="s">
        <v>1968</v>
      </c>
      <c r="I926" t="s">
        <v>1967</v>
      </c>
      <c r="J926">
        <v>769</v>
      </c>
      <c r="K926">
        <v>10848</v>
      </c>
      <c r="L926" t="s">
        <v>33</v>
      </c>
      <c r="M926" t="s">
        <v>41</v>
      </c>
      <c r="N926" t="s">
        <v>46</v>
      </c>
      <c r="O926" t="s">
        <v>46</v>
      </c>
      <c r="P926">
        <v>569</v>
      </c>
      <c r="Q926">
        <v>569</v>
      </c>
      <c r="R926" s="4">
        <f>(Table1[[#This Row],[ADM Counts]]-Table1[[#This Row],[ADM count (PEBT DB)]])/Table1[[#This Row],[ADM Counts]]</f>
        <v>0</v>
      </c>
      <c r="S926">
        <v>626</v>
      </c>
      <c r="T926">
        <v>581</v>
      </c>
      <c r="U926" s="4">
        <f>(Table1[[#This Row],[2024 Highest Days Enrollment]]-Table1[[#This Row],[2023 Highest Days Enrollment]])/Table1[[#This Row],[2023 Highest Days Enrollment]]</f>
        <v>-7.1884984025559109E-2</v>
      </c>
      <c r="V926">
        <v>518.03099999999995</v>
      </c>
      <c r="W926">
        <v>381.94900000000001</v>
      </c>
      <c r="X926" s="4">
        <f>(Table1[[#This Row],[2024 F &amp; R]]-Table1[[#This Row],[2023 F &amp; R]])/Table1[[#This Row],[2023 F &amp; R]]</f>
        <v>-0.26269084282600841</v>
      </c>
      <c r="Y926">
        <v>569</v>
      </c>
      <c r="Z926" t="s">
        <v>171</v>
      </c>
      <c r="AA926" t="s">
        <v>47</v>
      </c>
      <c r="AB926" t="s">
        <v>35</v>
      </c>
      <c r="AD926"/>
    </row>
    <row r="927" spans="1:30" x14ac:dyDescent="0.35">
      <c r="A927">
        <v>2616011</v>
      </c>
      <c r="B927" t="s">
        <v>357</v>
      </c>
      <c r="C927">
        <v>2180</v>
      </c>
      <c r="D927">
        <v>2180</v>
      </c>
      <c r="F927" t="s">
        <v>1969</v>
      </c>
      <c r="G927">
        <v>885</v>
      </c>
      <c r="H927" t="s">
        <v>1970</v>
      </c>
      <c r="I927" t="s">
        <v>1969</v>
      </c>
      <c r="J927">
        <v>885</v>
      </c>
      <c r="K927">
        <v>10988</v>
      </c>
      <c r="L927" t="s">
        <v>33</v>
      </c>
      <c r="M927" t="s">
        <v>41</v>
      </c>
      <c r="N927" t="s">
        <v>46</v>
      </c>
      <c r="O927" t="s">
        <v>46</v>
      </c>
      <c r="P927">
        <v>570</v>
      </c>
      <c r="Q927">
        <v>576</v>
      </c>
      <c r="R927" s="4">
        <f>(Table1[[#This Row],[ADM Counts]]-Table1[[#This Row],[ADM count (PEBT DB)]])/Table1[[#This Row],[ADM Counts]]</f>
        <v>-1.0526315789473684E-2</v>
      </c>
      <c r="S927">
        <v>587</v>
      </c>
      <c r="T927">
        <v>552</v>
      </c>
      <c r="U927" s="4">
        <f>(Table1[[#This Row],[2024 Highest Days Enrollment]]-Table1[[#This Row],[2023 Highest Days Enrollment]])/Table1[[#This Row],[2023 Highest Days Enrollment]]</f>
        <v>-5.9625212947189095E-2</v>
      </c>
      <c r="V927">
        <v>378.791</v>
      </c>
      <c r="W927">
        <v>373.17200000000003</v>
      </c>
      <c r="X927" s="4">
        <f>(Table1[[#This Row],[2024 F &amp; R]]-Table1[[#This Row],[2023 F &amp; R]])/Table1[[#This Row],[2023 F &amp; R]]</f>
        <v>-1.4834037767528721E-2</v>
      </c>
      <c r="Y927">
        <v>576</v>
      </c>
      <c r="Z927" t="s">
        <v>171</v>
      </c>
      <c r="AA927" t="s">
        <v>47</v>
      </c>
      <c r="AB927" t="s">
        <v>35</v>
      </c>
      <c r="AD927"/>
    </row>
    <row r="928" spans="1:30" x14ac:dyDescent="0.35">
      <c r="A928">
        <v>2618002</v>
      </c>
      <c r="B928" t="s">
        <v>437</v>
      </c>
      <c r="C928">
        <v>2182</v>
      </c>
      <c r="D928">
        <v>2182</v>
      </c>
      <c r="F928" t="s">
        <v>1971</v>
      </c>
      <c r="G928">
        <v>3490</v>
      </c>
      <c r="H928" t="s">
        <v>1972</v>
      </c>
      <c r="I928" t="s">
        <v>1971</v>
      </c>
      <c r="J928">
        <v>3490</v>
      </c>
      <c r="K928">
        <v>13032</v>
      </c>
      <c r="L928" t="s">
        <v>33</v>
      </c>
      <c r="M928" t="s">
        <v>34</v>
      </c>
      <c r="N928" t="s">
        <v>46</v>
      </c>
      <c r="O928" t="s">
        <v>46</v>
      </c>
      <c r="P928">
        <v>570</v>
      </c>
      <c r="Q928">
        <v>287</v>
      </c>
      <c r="R928" s="4">
        <f>(Table1[[#This Row],[ADM Counts]]-Table1[[#This Row],[ADM count (PEBT DB)]])/Table1[[#This Row],[ADM Counts]]</f>
        <v>0.49649122807017543</v>
      </c>
      <c r="S928">
        <v>288</v>
      </c>
      <c r="T928">
        <v>288</v>
      </c>
      <c r="U928" s="4">
        <f>(Table1[[#This Row],[2024 Highest Days Enrollment]]-Table1[[#This Row],[2023 Highest Days Enrollment]])/Table1[[#This Row],[2023 Highest Days Enrollment]]</f>
        <v>0</v>
      </c>
      <c r="V928">
        <v>188.98599999999999</v>
      </c>
      <c r="W928">
        <v>204.99799999999999</v>
      </c>
      <c r="X928" s="4">
        <f>(Table1[[#This Row],[2024 F &amp; R]]-Table1[[#This Row],[2023 F &amp; R]])/Table1[[#This Row],[2023 F &amp; R]]</f>
        <v>8.4725852708666255E-2</v>
      </c>
      <c r="Y928">
        <v>287</v>
      </c>
      <c r="Z928" t="s">
        <v>65</v>
      </c>
      <c r="AA928" t="s">
        <v>47</v>
      </c>
      <c r="AB928" t="s">
        <v>35</v>
      </c>
      <c r="AD928"/>
    </row>
    <row r="929" spans="1:30" x14ac:dyDescent="0.35">
      <c r="A929">
        <v>2616011</v>
      </c>
      <c r="B929" t="s">
        <v>357</v>
      </c>
      <c r="C929">
        <v>2180</v>
      </c>
      <c r="D929">
        <v>2180</v>
      </c>
      <c r="F929" t="s">
        <v>1973</v>
      </c>
      <c r="G929">
        <v>855</v>
      </c>
      <c r="H929" t="s">
        <v>1974</v>
      </c>
      <c r="I929" t="s">
        <v>1973</v>
      </c>
      <c r="J929">
        <v>855</v>
      </c>
      <c r="K929">
        <v>11026</v>
      </c>
      <c r="L929" t="s">
        <v>33</v>
      </c>
      <c r="M929" t="s">
        <v>41</v>
      </c>
      <c r="N929" t="s">
        <v>46</v>
      </c>
      <c r="O929" t="s">
        <v>46</v>
      </c>
      <c r="P929">
        <v>573</v>
      </c>
      <c r="Q929">
        <v>350</v>
      </c>
      <c r="R929" s="4">
        <f>(Table1[[#This Row],[ADM Counts]]-Table1[[#This Row],[ADM count (PEBT DB)]])/Table1[[#This Row],[ADM Counts]]</f>
        <v>0.38917975567190227</v>
      </c>
      <c r="S929">
        <v>350</v>
      </c>
      <c r="T929">
        <v>343</v>
      </c>
      <c r="U929" s="4">
        <f>(Table1[[#This Row],[2024 Highest Days Enrollment]]-Table1[[#This Row],[2023 Highest Days Enrollment]])/Table1[[#This Row],[2023 Highest Days Enrollment]]</f>
        <v>-0.02</v>
      </c>
      <c r="V929">
        <v>225.85499999999999</v>
      </c>
      <c r="W929">
        <v>221.97300000000001</v>
      </c>
      <c r="X929" s="4">
        <f>(Table1[[#This Row],[2024 F &amp; R]]-Table1[[#This Row],[2023 F &amp; R]])/Table1[[#This Row],[2023 F &amp; R]]</f>
        <v>-1.7188018861658928E-2</v>
      </c>
      <c r="Y929">
        <v>350</v>
      </c>
      <c r="Z929" t="s">
        <v>65</v>
      </c>
      <c r="AA929" t="s">
        <v>47</v>
      </c>
      <c r="AB929" t="s">
        <v>35</v>
      </c>
      <c r="AD929"/>
    </row>
    <row r="930" spans="1:30" x14ac:dyDescent="0.35">
      <c r="A930">
        <v>1018001</v>
      </c>
      <c r="B930" t="s">
        <v>1975</v>
      </c>
      <c r="C930">
        <v>2001</v>
      </c>
      <c r="D930">
        <v>2001</v>
      </c>
      <c r="F930" t="s">
        <v>1976</v>
      </c>
      <c r="G930">
        <v>310</v>
      </c>
      <c r="H930" t="s">
        <v>1977</v>
      </c>
      <c r="I930" t="s">
        <v>1976</v>
      </c>
      <c r="J930">
        <v>310</v>
      </c>
      <c r="K930">
        <v>10424</v>
      </c>
      <c r="L930" t="s">
        <v>33</v>
      </c>
      <c r="M930" t="s">
        <v>34</v>
      </c>
      <c r="N930" t="s">
        <v>46</v>
      </c>
      <c r="O930" t="s">
        <v>46</v>
      </c>
      <c r="P930">
        <v>574</v>
      </c>
      <c r="Q930">
        <v>307</v>
      </c>
      <c r="R930" s="4">
        <f>(Table1[[#This Row],[ADM Counts]]-Table1[[#This Row],[ADM count (PEBT DB)]])/Table1[[#This Row],[ADM Counts]]</f>
        <v>0.46515679442508712</v>
      </c>
      <c r="S930">
        <v>298</v>
      </c>
      <c r="T930">
        <v>270</v>
      </c>
      <c r="U930" s="4">
        <f>(Table1[[#This Row],[2024 Highest Days Enrollment]]-Table1[[#This Row],[2023 Highest Days Enrollment]])/Table1[[#This Row],[2023 Highest Days Enrollment]]</f>
        <v>-9.3959731543624164E-2</v>
      </c>
      <c r="V930">
        <v>253.89599999999999</v>
      </c>
      <c r="W930">
        <v>230.04</v>
      </c>
      <c r="X930" s="4">
        <f>(Table1[[#This Row],[2024 F &amp; R]]-Table1[[#This Row],[2023 F &amp; R]])/Table1[[#This Row],[2023 F &amp; R]]</f>
        <v>-9.395973154362415E-2</v>
      </c>
      <c r="Y930">
        <v>307</v>
      </c>
      <c r="Z930" t="s">
        <v>82</v>
      </c>
      <c r="AA930" t="s">
        <v>47</v>
      </c>
      <c r="AB930" t="s">
        <v>35</v>
      </c>
      <c r="AD930"/>
    </row>
    <row r="931" spans="1:30" x14ac:dyDescent="0.35">
      <c r="A931">
        <v>1513001</v>
      </c>
      <c r="B931" t="s">
        <v>271</v>
      </c>
      <c r="C931">
        <v>2048</v>
      </c>
      <c r="D931">
        <v>2048</v>
      </c>
      <c r="F931" t="s">
        <v>1978</v>
      </c>
      <c r="G931">
        <v>408</v>
      </c>
      <c r="H931" t="s">
        <v>1979</v>
      </c>
      <c r="I931" t="s">
        <v>1978</v>
      </c>
      <c r="J931">
        <v>408</v>
      </c>
      <c r="K931">
        <v>10499</v>
      </c>
      <c r="L931" t="s">
        <v>33</v>
      </c>
      <c r="M931" t="s">
        <v>41</v>
      </c>
      <c r="N931" t="s">
        <v>46</v>
      </c>
      <c r="O931" t="s">
        <v>46</v>
      </c>
      <c r="P931">
        <v>574</v>
      </c>
      <c r="Q931">
        <v>579</v>
      </c>
      <c r="R931" s="4">
        <f>(Table1[[#This Row],[ADM Counts]]-Table1[[#This Row],[ADM count (PEBT DB)]])/Table1[[#This Row],[ADM Counts]]</f>
        <v>-8.7108013937282226E-3</v>
      </c>
      <c r="S931">
        <v>615</v>
      </c>
      <c r="T931">
        <v>481</v>
      </c>
      <c r="U931" s="4">
        <f>(Table1[[#This Row],[2024 Highest Days Enrollment]]-Table1[[#This Row],[2023 Highest Days Enrollment]])/Table1[[#This Row],[2023 Highest Days Enrollment]]</f>
        <v>-0.21788617886178863</v>
      </c>
      <c r="V931">
        <v>399.87299999999999</v>
      </c>
      <c r="W931">
        <v>417.50799999999998</v>
      </c>
      <c r="X931" s="4">
        <f>(Table1[[#This Row],[2024 F &amp; R]]-Table1[[#This Row],[2023 F &amp; R]])/Table1[[#This Row],[2023 F &amp; R]]</f>
        <v>4.4101502226957037E-2</v>
      </c>
      <c r="Y931">
        <v>579</v>
      </c>
      <c r="Z931" t="s">
        <v>65</v>
      </c>
      <c r="AA931" t="s">
        <v>47</v>
      </c>
      <c r="AB931" t="s">
        <v>35</v>
      </c>
      <c r="AD931"/>
    </row>
    <row r="932" spans="1:30" x14ac:dyDescent="0.35">
      <c r="A932">
        <v>2607003</v>
      </c>
      <c r="B932" t="s">
        <v>380</v>
      </c>
      <c r="C932">
        <v>2183</v>
      </c>
      <c r="D932">
        <v>2183</v>
      </c>
      <c r="F932" t="s">
        <v>1980</v>
      </c>
      <c r="G932">
        <v>938</v>
      </c>
      <c r="H932" t="s">
        <v>1981</v>
      </c>
      <c r="I932" t="s">
        <v>1980</v>
      </c>
      <c r="J932">
        <v>938</v>
      </c>
      <c r="K932">
        <v>10961</v>
      </c>
      <c r="L932" t="s">
        <v>33</v>
      </c>
      <c r="M932" t="s">
        <v>41</v>
      </c>
      <c r="N932" t="s">
        <v>46</v>
      </c>
      <c r="O932" t="s">
        <v>46</v>
      </c>
      <c r="P932">
        <v>574</v>
      </c>
      <c r="Q932">
        <v>585</v>
      </c>
      <c r="R932" s="4">
        <f>(Table1[[#This Row],[ADM Counts]]-Table1[[#This Row],[ADM count (PEBT DB)]])/Table1[[#This Row],[ADM Counts]]</f>
        <v>-1.9163763066202089E-2</v>
      </c>
      <c r="S932">
        <v>564</v>
      </c>
      <c r="T932">
        <v>576</v>
      </c>
      <c r="U932" s="4">
        <f>(Table1[[#This Row],[2024 Highest Days Enrollment]]-Table1[[#This Row],[2023 Highest Days Enrollment]])/Table1[[#This Row],[2023 Highest Days Enrollment]]</f>
        <v>2.1276595744680851E-2</v>
      </c>
      <c r="V932">
        <v>418.529</v>
      </c>
      <c r="W932">
        <v>376.87099999999998</v>
      </c>
      <c r="X932" s="4">
        <f>(Table1[[#This Row],[2024 F &amp; R]]-Table1[[#This Row],[2023 F &amp; R]])/Table1[[#This Row],[2023 F &amp; R]]</f>
        <v>-9.9534321397083639E-2</v>
      </c>
      <c r="Y932">
        <v>585</v>
      </c>
      <c r="Z932" t="s">
        <v>65</v>
      </c>
      <c r="AA932" t="s">
        <v>47</v>
      </c>
      <c r="AB932" t="s">
        <v>35</v>
      </c>
      <c r="AD932"/>
    </row>
    <row r="933" spans="1:30" x14ac:dyDescent="0.35">
      <c r="A933">
        <v>2419004</v>
      </c>
      <c r="B933" t="s">
        <v>535</v>
      </c>
      <c r="C933">
        <v>2142</v>
      </c>
      <c r="D933">
        <v>2142</v>
      </c>
      <c r="F933" t="s">
        <v>1982</v>
      </c>
      <c r="G933">
        <v>5064</v>
      </c>
      <c r="H933" t="s">
        <v>1983</v>
      </c>
      <c r="I933" t="s">
        <v>1982</v>
      </c>
      <c r="J933">
        <v>5064</v>
      </c>
      <c r="K933">
        <v>15153</v>
      </c>
      <c r="L933" t="s">
        <v>33</v>
      </c>
      <c r="M933" t="s">
        <v>41</v>
      </c>
      <c r="N933" t="s">
        <v>46</v>
      </c>
      <c r="O933" t="s">
        <v>46</v>
      </c>
      <c r="P933">
        <v>575</v>
      </c>
      <c r="Q933">
        <v>603</v>
      </c>
      <c r="R933" s="4">
        <f>(Table1[[#This Row],[ADM Counts]]-Table1[[#This Row],[ADM count (PEBT DB)]])/Table1[[#This Row],[ADM Counts]]</f>
        <v>-4.8695652173913043E-2</v>
      </c>
      <c r="S933">
        <v>603</v>
      </c>
      <c r="T933">
        <v>503</v>
      </c>
      <c r="U933" s="4">
        <f>(Table1[[#This Row],[2024 Highest Days Enrollment]]-Table1[[#This Row],[2023 Highest Days Enrollment]])/Table1[[#This Row],[2023 Highest Days Enrollment]]</f>
        <v>-0.16583747927031509</v>
      </c>
      <c r="V933">
        <v>396.41199999999998</v>
      </c>
      <c r="W933">
        <v>330.67200000000003</v>
      </c>
      <c r="X933" s="4">
        <f>(Table1[[#This Row],[2024 F &amp; R]]-Table1[[#This Row],[2023 F &amp; R]])/Table1[[#This Row],[2023 F &amp; R]]</f>
        <v>-0.16583756293956781</v>
      </c>
      <c r="Y933">
        <v>603</v>
      </c>
      <c r="Z933" t="s">
        <v>65</v>
      </c>
      <c r="AA933" t="s">
        <v>47</v>
      </c>
      <c r="AB933" t="s">
        <v>35</v>
      </c>
      <c r="AD933"/>
    </row>
    <row r="934" spans="1:30" x14ac:dyDescent="0.35">
      <c r="A934">
        <v>2414002</v>
      </c>
      <c r="B934" t="s">
        <v>1040</v>
      </c>
      <c r="C934">
        <v>2141</v>
      </c>
      <c r="D934">
        <v>2141</v>
      </c>
      <c r="F934" t="s">
        <v>1984</v>
      </c>
      <c r="G934">
        <v>726</v>
      </c>
      <c r="H934" t="s">
        <v>1985</v>
      </c>
      <c r="I934" t="s">
        <v>1984</v>
      </c>
      <c r="J934">
        <v>726</v>
      </c>
      <c r="K934">
        <v>10826</v>
      </c>
      <c r="L934" t="s">
        <v>33</v>
      </c>
      <c r="M934" t="s">
        <v>41</v>
      </c>
      <c r="N934" t="s">
        <v>35</v>
      </c>
      <c r="O934" t="s">
        <v>35</v>
      </c>
      <c r="P934">
        <v>578</v>
      </c>
      <c r="Q934">
        <v>603</v>
      </c>
      <c r="R934" s="4">
        <f>(Table1[[#This Row],[ADM Counts]]-Table1[[#This Row],[ADM count (PEBT DB)]])/Table1[[#This Row],[ADM Counts]]</f>
        <v>-4.3252595155709339E-2</v>
      </c>
      <c r="S934">
        <v>607</v>
      </c>
      <c r="T934">
        <v>575</v>
      </c>
      <c r="U934" s="4">
        <f>(Table1[[#This Row],[2024 Highest Days Enrollment]]-Table1[[#This Row],[2023 Highest Days Enrollment]])/Table1[[#This Row],[2023 Highest Days Enrollment]]</f>
        <v>-5.2718286655683691E-2</v>
      </c>
      <c r="V934">
        <v>270</v>
      </c>
      <c r="W934">
        <v>383</v>
      </c>
      <c r="X934" s="4">
        <f>(Table1[[#This Row],[2024 F &amp; R]]-Table1[[#This Row],[2023 F &amp; R]])/Table1[[#This Row],[2023 F &amp; R]]</f>
        <v>0.41851851851851851</v>
      </c>
      <c r="Y934">
        <v>311</v>
      </c>
      <c r="Z934" t="s">
        <v>61</v>
      </c>
      <c r="AA934" t="s">
        <v>37</v>
      </c>
      <c r="AB934" t="s">
        <v>35</v>
      </c>
      <c r="AD934"/>
    </row>
    <row r="935" spans="1:30" x14ac:dyDescent="0.35">
      <c r="A935">
        <v>2002002</v>
      </c>
      <c r="B935" t="s">
        <v>233</v>
      </c>
      <c r="C935">
        <v>2088</v>
      </c>
      <c r="D935">
        <v>2088</v>
      </c>
      <c r="F935" t="s">
        <v>1986</v>
      </c>
      <c r="G935">
        <v>3567</v>
      </c>
      <c r="H935" t="s">
        <v>1986</v>
      </c>
      <c r="I935" t="s">
        <v>1986</v>
      </c>
      <c r="J935">
        <v>3567</v>
      </c>
      <c r="K935">
        <v>12984</v>
      </c>
      <c r="L935" t="s">
        <v>33</v>
      </c>
      <c r="M935" t="s">
        <v>41</v>
      </c>
      <c r="N935" t="s">
        <v>46</v>
      </c>
      <c r="O935" t="s">
        <v>46</v>
      </c>
      <c r="P935">
        <v>578</v>
      </c>
      <c r="Q935">
        <v>585</v>
      </c>
      <c r="R935" s="4">
        <f>(Table1[[#This Row],[ADM Counts]]-Table1[[#This Row],[ADM count (PEBT DB)]])/Table1[[#This Row],[ADM Counts]]</f>
        <v>-1.2110726643598616E-2</v>
      </c>
      <c r="S935">
        <v>589</v>
      </c>
      <c r="T935">
        <v>575</v>
      </c>
      <c r="U935" s="4">
        <f>(Table1[[#This Row],[2024 Highest Days Enrollment]]-Table1[[#This Row],[2023 Highest Days Enrollment]])/Table1[[#This Row],[2023 Highest Days Enrollment]]</f>
        <v>-2.3769100169779286E-2</v>
      </c>
      <c r="V935">
        <v>378.322</v>
      </c>
      <c r="W935">
        <v>375.70499999999998</v>
      </c>
      <c r="X935" s="4">
        <f>(Table1[[#This Row],[2024 F &amp; R]]-Table1[[#This Row],[2023 F &amp; R]])/Table1[[#This Row],[2023 F &amp; R]]</f>
        <v>-6.9173878336444049E-3</v>
      </c>
      <c r="Y935">
        <v>585</v>
      </c>
      <c r="Z935" t="s">
        <v>36</v>
      </c>
      <c r="AA935" t="s">
        <v>47</v>
      </c>
      <c r="AB935" t="s">
        <v>35</v>
      </c>
      <c r="AD935"/>
    </row>
    <row r="936" spans="1:30" x14ac:dyDescent="0.35">
      <c r="A936">
        <v>2704001</v>
      </c>
      <c r="B936" t="s">
        <v>1154</v>
      </c>
      <c r="C936">
        <v>2190</v>
      </c>
      <c r="D936">
        <v>2190</v>
      </c>
      <c r="F936" t="s">
        <v>1987</v>
      </c>
      <c r="G936">
        <v>994</v>
      </c>
      <c r="H936" t="s">
        <v>1987</v>
      </c>
      <c r="I936" t="s">
        <v>1987</v>
      </c>
      <c r="J936">
        <v>994</v>
      </c>
      <c r="K936">
        <v>10066</v>
      </c>
      <c r="L936" t="s">
        <v>33</v>
      </c>
      <c r="M936" t="s">
        <v>41</v>
      </c>
      <c r="N936" t="s">
        <v>46</v>
      </c>
      <c r="O936" t="s">
        <v>46</v>
      </c>
      <c r="P936">
        <v>579</v>
      </c>
      <c r="Q936">
        <v>586</v>
      </c>
      <c r="R936" s="4">
        <f>(Table1[[#This Row],[ADM Counts]]-Table1[[#This Row],[ADM count (PEBT DB)]])/Table1[[#This Row],[ADM Counts]]</f>
        <v>-1.2089810017271158E-2</v>
      </c>
      <c r="S936">
        <v>598</v>
      </c>
      <c r="T936">
        <v>572</v>
      </c>
      <c r="U936" s="4">
        <f>(Table1[[#This Row],[2024 Highest Days Enrollment]]-Table1[[#This Row],[2023 Highest Days Enrollment]])/Table1[[#This Row],[2023 Highest Days Enrollment]]</f>
        <v>-4.3478260869565216E-2</v>
      </c>
      <c r="V936">
        <v>239</v>
      </c>
      <c r="W936">
        <v>401.65800000000002</v>
      </c>
      <c r="X936" s="4">
        <f>(Table1[[#This Row],[2024 F &amp; R]]-Table1[[#This Row],[2023 F &amp; R]])/Table1[[#This Row],[2023 F &amp; R]]</f>
        <v>0.68057740585774062</v>
      </c>
      <c r="Y936">
        <v>586</v>
      </c>
      <c r="Z936" t="s">
        <v>171</v>
      </c>
      <c r="AA936" t="s">
        <v>47</v>
      </c>
      <c r="AB936" t="s">
        <v>35</v>
      </c>
      <c r="AD936"/>
    </row>
    <row r="937" spans="1:30" x14ac:dyDescent="0.35">
      <c r="A937">
        <v>2423006</v>
      </c>
      <c r="B937" t="s">
        <v>200</v>
      </c>
      <c r="C937">
        <v>2146</v>
      </c>
      <c r="D937">
        <v>2146</v>
      </c>
      <c r="F937" t="s">
        <v>1988</v>
      </c>
      <c r="G937">
        <v>1267</v>
      </c>
      <c r="H937" t="s">
        <v>1033</v>
      </c>
      <c r="I937" t="s">
        <v>1988</v>
      </c>
      <c r="J937">
        <v>1267</v>
      </c>
      <c r="K937">
        <v>10911</v>
      </c>
      <c r="L937" t="s">
        <v>33</v>
      </c>
      <c r="M937" t="s">
        <v>41</v>
      </c>
      <c r="N937" t="s">
        <v>46</v>
      </c>
      <c r="O937" t="s">
        <v>46</v>
      </c>
      <c r="P937">
        <v>579</v>
      </c>
      <c r="Q937">
        <v>579</v>
      </c>
      <c r="R937" s="4">
        <f>(Table1[[#This Row],[ADM Counts]]-Table1[[#This Row],[ADM count (PEBT DB)]])/Table1[[#This Row],[ADM Counts]]</f>
        <v>0</v>
      </c>
      <c r="S937">
        <v>577</v>
      </c>
      <c r="T937">
        <v>597</v>
      </c>
      <c r="U937" s="4">
        <f>(Table1[[#This Row],[2024 Highest Days Enrollment]]-Table1[[#This Row],[2023 Highest Days Enrollment]])/Table1[[#This Row],[2023 Highest Days Enrollment]]</f>
        <v>3.4662045060658578E-2</v>
      </c>
      <c r="V937">
        <v>418.09399999999999</v>
      </c>
      <c r="W937">
        <v>432.58600000000001</v>
      </c>
      <c r="X937" s="4">
        <f>(Table1[[#This Row],[2024 F &amp; R]]-Table1[[#This Row],[2023 F &amp; R]])/Table1[[#This Row],[2023 F &amp; R]]</f>
        <v>3.4662061641640443E-2</v>
      </c>
      <c r="Y937">
        <v>579</v>
      </c>
      <c r="Z937" t="s">
        <v>65</v>
      </c>
      <c r="AA937" t="s">
        <v>47</v>
      </c>
      <c r="AB937" t="s">
        <v>35</v>
      </c>
      <c r="AD937"/>
    </row>
    <row r="938" spans="1:30" x14ac:dyDescent="0.35">
      <c r="A938">
        <v>2423006</v>
      </c>
      <c r="B938" t="s">
        <v>200</v>
      </c>
      <c r="C938">
        <v>2146</v>
      </c>
      <c r="D938">
        <v>2146</v>
      </c>
      <c r="F938" t="s">
        <v>1989</v>
      </c>
      <c r="G938">
        <v>1268</v>
      </c>
      <c r="H938" t="s">
        <v>1990</v>
      </c>
      <c r="I938" t="s">
        <v>1989</v>
      </c>
      <c r="J938">
        <v>1268</v>
      </c>
      <c r="K938">
        <v>10908</v>
      </c>
      <c r="L938" t="s">
        <v>33</v>
      </c>
      <c r="M938" t="s">
        <v>41</v>
      </c>
      <c r="N938" t="s">
        <v>46</v>
      </c>
      <c r="O938" t="s">
        <v>46</v>
      </c>
      <c r="P938">
        <v>580</v>
      </c>
      <c r="Q938">
        <v>580</v>
      </c>
      <c r="R938" s="4">
        <f>(Table1[[#This Row],[ADM Counts]]-Table1[[#This Row],[ADM count (PEBT DB)]])/Table1[[#This Row],[ADM Counts]]</f>
        <v>0</v>
      </c>
      <c r="S938">
        <v>581</v>
      </c>
      <c r="T938">
        <v>545</v>
      </c>
      <c r="U938" s="4">
        <f>(Table1[[#This Row],[2024 Highest Days Enrollment]]-Table1[[#This Row],[2023 Highest Days Enrollment]])/Table1[[#This Row],[2023 Highest Days Enrollment]]</f>
        <v>-6.1962134251290879E-2</v>
      </c>
      <c r="V938">
        <v>420.99299999999999</v>
      </c>
      <c r="W938">
        <v>394.90699999999998</v>
      </c>
      <c r="X938" s="4">
        <f>(Table1[[#This Row],[2024 F &amp; R]]-Table1[[#This Row],[2023 F &amp; R]])/Table1[[#This Row],[2023 F &amp; R]]</f>
        <v>-6.1963025513488382E-2</v>
      </c>
      <c r="Y938">
        <v>580</v>
      </c>
      <c r="Z938" t="s">
        <v>171</v>
      </c>
      <c r="AA938" t="s">
        <v>47</v>
      </c>
      <c r="AB938" t="s">
        <v>35</v>
      </c>
      <c r="AD938"/>
    </row>
    <row r="939" spans="1:30" x14ac:dyDescent="0.35">
      <c r="A939">
        <v>3008005</v>
      </c>
      <c r="B939" t="s">
        <v>1141</v>
      </c>
      <c r="C939">
        <v>2206</v>
      </c>
      <c r="D939">
        <v>2206</v>
      </c>
      <c r="F939" t="s">
        <v>1991</v>
      </c>
      <c r="G939">
        <v>1333</v>
      </c>
      <c r="H939" t="s">
        <v>1992</v>
      </c>
      <c r="I939" t="s">
        <v>1991</v>
      </c>
      <c r="J939">
        <v>1333</v>
      </c>
      <c r="K939">
        <v>11123</v>
      </c>
      <c r="L939" t="s">
        <v>33</v>
      </c>
      <c r="M939" t="s">
        <v>41</v>
      </c>
      <c r="N939" t="s">
        <v>46</v>
      </c>
      <c r="O939" t="s">
        <v>46</v>
      </c>
      <c r="P939">
        <v>580</v>
      </c>
      <c r="Q939">
        <v>591</v>
      </c>
      <c r="R939" s="4">
        <f>(Table1[[#This Row],[ADM Counts]]-Table1[[#This Row],[ADM count (PEBT DB)]])/Table1[[#This Row],[ADM Counts]]</f>
        <v>-1.896551724137931E-2</v>
      </c>
      <c r="S939">
        <v>597</v>
      </c>
      <c r="T939">
        <v>589</v>
      </c>
      <c r="U939" s="4">
        <f>(Table1[[#This Row],[2024 Highest Days Enrollment]]-Table1[[#This Row],[2023 Highest Days Enrollment]])/Table1[[#This Row],[2023 Highest Days Enrollment]]</f>
        <v>-1.340033500837521E-2</v>
      </c>
      <c r="V939">
        <v>400.88600000000002</v>
      </c>
      <c r="W939">
        <v>380.12299999999999</v>
      </c>
      <c r="X939" s="4">
        <f>(Table1[[#This Row],[2024 F &amp; R]]-Table1[[#This Row],[2023 F &amp; R]])/Table1[[#This Row],[2023 F &amp; R]]</f>
        <v>-5.1792778994527201E-2</v>
      </c>
      <c r="Y939">
        <v>591</v>
      </c>
      <c r="Z939" t="s">
        <v>171</v>
      </c>
      <c r="AA939" t="s">
        <v>47</v>
      </c>
      <c r="AB939" t="s">
        <v>35</v>
      </c>
      <c r="AD939"/>
    </row>
    <row r="940" spans="1:30" x14ac:dyDescent="0.35">
      <c r="A940">
        <v>307001</v>
      </c>
      <c r="B940" t="s">
        <v>266</v>
      </c>
      <c r="C940">
        <v>1931</v>
      </c>
      <c r="D940">
        <v>1931</v>
      </c>
      <c r="F940" t="s">
        <v>1993</v>
      </c>
      <c r="G940">
        <v>136</v>
      </c>
      <c r="H940" t="s">
        <v>1994</v>
      </c>
      <c r="I940" t="s">
        <v>1993</v>
      </c>
      <c r="J940">
        <v>136</v>
      </c>
      <c r="K940">
        <v>10218</v>
      </c>
      <c r="L940" t="s">
        <v>33</v>
      </c>
      <c r="M940" t="s">
        <v>41</v>
      </c>
      <c r="N940" t="s">
        <v>35</v>
      </c>
      <c r="O940" t="s">
        <v>46</v>
      </c>
      <c r="P940">
        <v>581</v>
      </c>
      <c r="Q940">
        <v>584</v>
      </c>
      <c r="R940" s="4">
        <f>(Table1[[#This Row],[ADM Counts]]-Table1[[#This Row],[ADM count (PEBT DB)]])/Table1[[#This Row],[ADM Counts]]</f>
        <v>-5.1635111876075735E-3</v>
      </c>
      <c r="S940">
        <v>685</v>
      </c>
      <c r="T940">
        <v>637</v>
      </c>
      <c r="U940" s="4">
        <f>(Table1[[#This Row],[2024 Highest Days Enrollment]]-Table1[[#This Row],[2023 Highest Days Enrollment]])/Table1[[#This Row],[2023 Highest Days Enrollment]]</f>
        <v>-7.0072992700729933E-2</v>
      </c>
      <c r="V940">
        <v>240</v>
      </c>
      <c r="W940">
        <v>603</v>
      </c>
      <c r="X940" s="4">
        <f>(Table1[[#This Row],[2024 F &amp; R]]-Table1[[#This Row],[2023 F &amp; R]])/Table1[[#This Row],[2023 F &amp; R]]</f>
        <v>1.5125</v>
      </c>
      <c r="Y940">
        <v>251</v>
      </c>
      <c r="Z940" t="s">
        <v>328</v>
      </c>
      <c r="AA940" t="s">
        <v>37</v>
      </c>
      <c r="AB940" t="s">
        <v>35</v>
      </c>
      <c r="AD940"/>
    </row>
    <row r="941" spans="1:30" x14ac:dyDescent="0.35">
      <c r="A941">
        <v>2616011</v>
      </c>
      <c r="B941" t="s">
        <v>357</v>
      </c>
      <c r="C941">
        <v>2180</v>
      </c>
      <c r="D941">
        <v>2180</v>
      </c>
      <c r="F941" t="s">
        <v>1995</v>
      </c>
      <c r="G941">
        <v>823</v>
      </c>
      <c r="H941" t="s">
        <v>1996</v>
      </c>
      <c r="I941" t="s">
        <v>1995</v>
      </c>
      <c r="J941">
        <v>823</v>
      </c>
      <c r="K941">
        <v>11001</v>
      </c>
      <c r="L941" t="s">
        <v>33</v>
      </c>
      <c r="M941" t="s">
        <v>41</v>
      </c>
      <c r="N941" t="s">
        <v>35</v>
      </c>
      <c r="O941" t="s">
        <v>35</v>
      </c>
      <c r="P941">
        <v>589</v>
      </c>
      <c r="Q941">
        <v>588</v>
      </c>
      <c r="R941" s="4">
        <f>(Table1[[#This Row],[ADM Counts]]-Table1[[#This Row],[ADM count (PEBT DB)]])/Table1[[#This Row],[ADM Counts]]</f>
        <v>1.697792869269949E-3</v>
      </c>
      <c r="S941">
        <v>564</v>
      </c>
      <c r="T941">
        <v>589</v>
      </c>
      <c r="U941" s="4">
        <f>(Table1[[#This Row],[2024 Highest Days Enrollment]]-Table1[[#This Row],[2023 Highest Days Enrollment]])/Table1[[#This Row],[2023 Highest Days Enrollment]]</f>
        <v>4.4326241134751775E-2</v>
      </c>
      <c r="V941">
        <v>52</v>
      </c>
      <c r="W941">
        <v>88</v>
      </c>
      <c r="X941" s="4">
        <f>(Table1[[#This Row],[2024 F &amp; R]]-Table1[[#This Row],[2023 F &amp; R]])/Table1[[#This Row],[2023 F &amp; R]]</f>
        <v>0.69230769230769229</v>
      </c>
      <c r="Y941">
        <v>89</v>
      </c>
      <c r="Z941" t="s">
        <v>65</v>
      </c>
      <c r="AA941" t="s">
        <v>37</v>
      </c>
      <c r="AB941" t="s">
        <v>35</v>
      </c>
      <c r="AD941"/>
    </row>
    <row r="942" spans="1:30" x14ac:dyDescent="0.35">
      <c r="A942">
        <v>3112001</v>
      </c>
      <c r="B942" t="s">
        <v>736</v>
      </c>
      <c r="C942">
        <v>2212</v>
      </c>
      <c r="D942">
        <v>2212</v>
      </c>
      <c r="F942" t="s">
        <v>1997</v>
      </c>
      <c r="G942">
        <v>1073</v>
      </c>
      <c r="H942" t="s">
        <v>1998</v>
      </c>
      <c r="I942" t="s">
        <v>1997</v>
      </c>
      <c r="J942">
        <v>1073</v>
      </c>
      <c r="K942">
        <v>11157</v>
      </c>
      <c r="L942" t="s">
        <v>33</v>
      </c>
      <c r="M942" t="s">
        <v>41</v>
      </c>
      <c r="N942" t="s">
        <v>46</v>
      </c>
      <c r="O942" t="s">
        <v>46</v>
      </c>
      <c r="P942">
        <v>590</v>
      </c>
      <c r="Q942">
        <v>540</v>
      </c>
      <c r="R942" s="4">
        <f>(Table1[[#This Row],[ADM Counts]]-Table1[[#This Row],[ADM count (PEBT DB)]])/Table1[[#This Row],[ADM Counts]]</f>
        <v>8.4745762711864403E-2</v>
      </c>
      <c r="S942">
        <v>592</v>
      </c>
      <c r="T942">
        <v>531</v>
      </c>
      <c r="U942" s="4">
        <f>(Table1[[#This Row],[2024 Highest Days Enrollment]]-Table1[[#This Row],[2023 Highest Days Enrollment]])/Table1[[#This Row],[2023 Highest Days Enrollment]]</f>
        <v>-0.10304054054054054</v>
      </c>
      <c r="V942">
        <v>416.02100000000002</v>
      </c>
      <c r="W942">
        <v>380.43599999999998</v>
      </c>
      <c r="X942" s="4">
        <f>(Table1[[#This Row],[2024 F &amp; R]]-Table1[[#This Row],[2023 F &amp; R]])/Table1[[#This Row],[2023 F &amp; R]]</f>
        <v>-8.5536547433903667E-2</v>
      </c>
      <c r="Y942">
        <v>540</v>
      </c>
      <c r="Z942" t="s">
        <v>61</v>
      </c>
      <c r="AA942" t="s">
        <v>47</v>
      </c>
      <c r="AB942" t="s">
        <v>35</v>
      </c>
      <c r="AD942"/>
    </row>
    <row r="943" spans="1:30" x14ac:dyDescent="0.35">
      <c r="A943">
        <v>519003</v>
      </c>
      <c r="B943" t="s">
        <v>177</v>
      </c>
      <c r="C943">
        <v>1948</v>
      </c>
      <c r="D943">
        <v>1948</v>
      </c>
      <c r="F943" t="s">
        <v>1999</v>
      </c>
      <c r="G943">
        <v>184</v>
      </c>
      <c r="H943" t="s">
        <v>2000</v>
      </c>
      <c r="I943" t="s">
        <v>1999</v>
      </c>
      <c r="J943">
        <v>184</v>
      </c>
      <c r="K943">
        <v>10342</v>
      </c>
      <c r="L943" t="s">
        <v>33</v>
      </c>
      <c r="M943" t="s">
        <v>41</v>
      </c>
      <c r="N943" t="s">
        <v>35</v>
      </c>
      <c r="O943" t="s">
        <v>46</v>
      </c>
      <c r="P943">
        <v>591</v>
      </c>
      <c r="Q943">
        <v>622</v>
      </c>
      <c r="R943" s="4">
        <f>(Table1[[#This Row],[ADM Counts]]-Table1[[#This Row],[ADM count (PEBT DB)]])/Table1[[#This Row],[ADM Counts]]</f>
        <v>-5.2453468697123522E-2</v>
      </c>
      <c r="S943">
        <v>664</v>
      </c>
      <c r="T943">
        <v>578</v>
      </c>
      <c r="U943" s="4">
        <f>(Table1[[#This Row],[2024 Highest Days Enrollment]]-Table1[[#This Row],[2023 Highest Days Enrollment]])/Table1[[#This Row],[2023 Highest Days Enrollment]]</f>
        <v>-0.12951807228915663</v>
      </c>
      <c r="V943">
        <v>284</v>
      </c>
      <c r="W943">
        <v>422.05599999999998</v>
      </c>
      <c r="X943" s="4">
        <f>(Table1[[#This Row],[2024 F &amp; R]]-Table1[[#This Row],[2023 F &amp; R]])/Table1[[#This Row],[2023 F &amp; R]]</f>
        <v>0.48611267605633796</v>
      </c>
      <c r="Y943">
        <v>277</v>
      </c>
      <c r="Z943" t="s">
        <v>171</v>
      </c>
      <c r="AA943" t="s">
        <v>37</v>
      </c>
      <c r="AB943" t="s">
        <v>35</v>
      </c>
      <c r="AD943"/>
    </row>
    <row r="944" spans="1:30" x14ac:dyDescent="0.35">
      <c r="A944">
        <v>902001</v>
      </c>
      <c r="B944" t="s">
        <v>217</v>
      </c>
      <c r="C944">
        <v>1976</v>
      </c>
      <c r="D944">
        <v>1976</v>
      </c>
      <c r="F944" t="s">
        <v>2001</v>
      </c>
      <c r="G944">
        <v>3217</v>
      </c>
      <c r="H944" t="s">
        <v>2001</v>
      </c>
      <c r="I944" t="s">
        <v>2001</v>
      </c>
      <c r="J944">
        <v>3217</v>
      </c>
      <c r="K944">
        <v>12303</v>
      </c>
      <c r="L944" t="s">
        <v>33</v>
      </c>
      <c r="M944" t="s">
        <v>41</v>
      </c>
      <c r="N944" t="s">
        <v>35</v>
      </c>
      <c r="O944" t="s">
        <v>35</v>
      </c>
      <c r="P944">
        <v>591</v>
      </c>
      <c r="Q944">
        <v>586</v>
      </c>
      <c r="R944" s="4">
        <f>(Table1[[#This Row],[ADM Counts]]-Table1[[#This Row],[ADM count (PEBT DB)]])/Table1[[#This Row],[ADM Counts]]</f>
        <v>8.4602368866328256E-3</v>
      </c>
      <c r="S944">
        <v>553</v>
      </c>
      <c r="T944">
        <v>543</v>
      </c>
      <c r="U944" s="4">
        <f>(Table1[[#This Row],[2024 Highest Days Enrollment]]-Table1[[#This Row],[2023 Highest Days Enrollment]])/Table1[[#This Row],[2023 Highest Days Enrollment]]</f>
        <v>-1.8083182640144666E-2</v>
      </c>
      <c r="V944">
        <v>160</v>
      </c>
      <c r="W944">
        <v>227</v>
      </c>
      <c r="X944" s="4">
        <f>(Table1[[#This Row],[2024 F &amp; R]]-Table1[[#This Row],[2023 F &amp; R]])/Table1[[#This Row],[2023 F &amp; R]]</f>
        <v>0.41875000000000001</v>
      </c>
      <c r="Y944">
        <v>160</v>
      </c>
      <c r="Z944" t="s">
        <v>171</v>
      </c>
      <c r="AA944" t="s">
        <v>37</v>
      </c>
      <c r="AB944" t="s">
        <v>35</v>
      </c>
      <c r="AD944"/>
    </row>
    <row r="945" spans="1:30" x14ac:dyDescent="0.35">
      <c r="A945">
        <v>2604001</v>
      </c>
      <c r="B945" t="s">
        <v>373</v>
      </c>
      <c r="C945">
        <v>2187</v>
      </c>
      <c r="D945">
        <v>2187</v>
      </c>
      <c r="F945" t="s">
        <v>2002</v>
      </c>
      <c r="G945">
        <v>980</v>
      </c>
      <c r="H945" t="s">
        <v>2003</v>
      </c>
      <c r="I945" t="s">
        <v>2002</v>
      </c>
      <c r="J945">
        <v>980</v>
      </c>
      <c r="K945">
        <v>10937</v>
      </c>
      <c r="L945" t="s">
        <v>33</v>
      </c>
      <c r="M945" t="s">
        <v>41</v>
      </c>
      <c r="N945" t="s">
        <v>46</v>
      </c>
      <c r="O945" t="s">
        <v>46</v>
      </c>
      <c r="P945">
        <v>592</v>
      </c>
      <c r="Q945">
        <v>593</v>
      </c>
      <c r="R945" s="4">
        <f>(Table1[[#This Row],[ADM Counts]]-Table1[[#This Row],[ADM count (PEBT DB)]])/Table1[[#This Row],[ADM Counts]]</f>
        <v>-1.6891891891891893E-3</v>
      </c>
      <c r="S945">
        <v>589</v>
      </c>
      <c r="T945">
        <v>597</v>
      </c>
      <c r="U945" s="4">
        <f>(Table1[[#This Row],[2024 Highest Days Enrollment]]-Table1[[#This Row],[2023 Highest Days Enrollment]])/Table1[[#This Row],[2023 Highest Days Enrollment]]</f>
        <v>1.3582342954159592E-2</v>
      </c>
      <c r="V945">
        <v>447.16899999999998</v>
      </c>
      <c r="W945">
        <v>453.24200000000002</v>
      </c>
      <c r="X945" s="4">
        <f>(Table1[[#This Row],[2024 F &amp; R]]-Table1[[#This Row],[2023 F &amp; R]])/Table1[[#This Row],[2023 F &amp; R]]</f>
        <v>1.3580995104759132E-2</v>
      </c>
      <c r="Y945">
        <v>593</v>
      </c>
      <c r="Z945" t="s">
        <v>171</v>
      </c>
      <c r="AA945" t="s">
        <v>47</v>
      </c>
      <c r="AB945" t="s">
        <v>35</v>
      </c>
      <c r="AD945"/>
    </row>
    <row r="946" spans="1:30" x14ac:dyDescent="0.35">
      <c r="A946">
        <v>2212001</v>
      </c>
      <c r="B946" t="s">
        <v>690</v>
      </c>
      <c r="C946">
        <v>2101</v>
      </c>
      <c r="D946">
        <v>2101</v>
      </c>
      <c r="F946" t="s">
        <v>2004</v>
      </c>
      <c r="G946">
        <v>674</v>
      </c>
      <c r="H946" t="s">
        <v>2005</v>
      </c>
      <c r="I946" t="s">
        <v>2004</v>
      </c>
      <c r="J946">
        <v>674</v>
      </c>
      <c r="K946">
        <v>10762</v>
      </c>
      <c r="L946" t="s">
        <v>33</v>
      </c>
      <c r="M946" t="s">
        <v>41</v>
      </c>
      <c r="N946" t="s">
        <v>46</v>
      </c>
      <c r="O946" t="s">
        <v>46</v>
      </c>
      <c r="P946">
        <v>593</v>
      </c>
      <c r="Q946">
        <v>606</v>
      </c>
      <c r="R946" s="4">
        <f>(Table1[[#This Row],[ADM Counts]]-Table1[[#This Row],[ADM count (PEBT DB)]])/Table1[[#This Row],[ADM Counts]]</f>
        <v>-2.1922428330522766E-2</v>
      </c>
      <c r="S946">
        <v>606</v>
      </c>
      <c r="T946">
        <v>713</v>
      </c>
      <c r="U946" s="4">
        <f>(Table1[[#This Row],[2024 Highest Days Enrollment]]-Table1[[#This Row],[2023 Highest Days Enrollment]])/Table1[[#This Row],[2023 Highest Days Enrollment]]</f>
        <v>0.17656765676567657</v>
      </c>
      <c r="V946">
        <v>412.20100000000002</v>
      </c>
      <c r="W946">
        <v>602.77</v>
      </c>
      <c r="X946" s="4">
        <f>(Table1[[#This Row],[2024 F &amp; R]]-Table1[[#This Row],[2023 F &amp; R]])/Table1[[#This Row],[2023 F &amp; R]]</f>
        <v>0.46232056690789192</v>
      </c>
      <c r="Y946">
        <v>606</v>
      </c>
      <c r="Z946" t="s">
        <v>171</v>
      </c>
      <c r="AA946" t="s">
        <v>47</v>
      </c>
      <c r="AB946" t="s">
        <v>35</v>
      </c>
      <c r="AD946"/>
    </row>
    <row r="947" spans="1:30" x14ac:dyDescent="0.35">
      <c r="A947">
        <v>1503002</v>
      </c>
      <c r="B947" t="s">
        <v>147</v>
      </c>
      <c r="C947">
        <v>2042</v>
      </c>
      <c r="D947">
        <v>2042</v>
      </c>
      <c r="F947" t="s">
        <v>2006</v>
      </c>
      <c r="G947">
        <v>383</v>
      </c>
      <c r="H947" t="s">
        <v>2007</v>
      </c>
      <c r="I947" t="s">
        <v>2006</v>
      </c>
      <c r="J947">
        <v>383</v>
      </c>
      <c r="K947">
        <v>11627</v>
      </c>
      <c r="L947" t="s">
        <v>33</v>
      </c>
      <c r="M947" t="s">
        <v>41</v>
      </c>
      <c r="N947" t="s">
        <v>46</v>
      </c>
      <c r="O947" t="s">
        <v>46</v>
      </c>
      <c r="P947">
        <v>594</v>
      </c>
      <c r="Q947">
        <v>612</v>
      </c>
      <c r="R947" s="4">
        <f>(Table1[[#This Row],[ADM Counts]]-Table1[[#This Row],[ADM count (PEBT DB)]])/Table1[[#This Row],[ADM Counts]]</f>
        <v>-3.0303030303030304E-2</v>
      </c>
      <c r="S947">
        <v>571</v>
      </c>
      <c r="T947">
        <v>548</v>
      </c>
      <c r="U947" s="4">
        <f>(Table1[[#This Row],[2024 Highest Days Enrollment]]-Table1[[#This Row],[2023 Highest Days Enrollment]])/Table1[[#This Row],[2023 Highest Days Enrollment]]</f>
        <v>-4.0280210157618214E-2</v>
      </c>
      <c r="V947">
        <v>404.565</v>
      </c>
      <c r="W947">
        <v>454.19799999999998</v>
      </c>
      <c r="X947" s="4">
        <f>(Table1[[#This Row],[2024 F &amp; R]]-Table1[[#This Row],[2023 F &amp; R]])/Table1[[#This Row],[2023 F &amp; R]]</f>
        <v>0.12268238725544717</v>
      </c>
      <c r="Y947">
        <v>612</v>
      </c>
      <c r="Z947" t="s">
        <v>65</v>
      </c>
      <c r="AA947" t="s">
        <v>47</v>
      </c>
      <c r="AB947" t="s">
        <v>35</v>
      </c>
      <c r="AD947"/>
    </row>
    <row r="948" spans="1:30" x14ac:dyDescent="0.35">
      <c r="A948">
        <v>401002</v>
      </c>
      <c r="B948" t="s">
        <v>1170</v>
      </c>
      <c r="C948">
        <v>1933</v>
      </c>
      <c r="D948">
        <v>1933</v>
      </c>
      <c r="F948" t="s">
        <v>2008</v>
      </c>
      <c r="G948">
        <v>146</v>
      </c>
      <c r="H948" t="s">
        <v>2009</v>
      </c>
      <c r="I948" t="s">
        <v>2008</v>
      </c>
      <c r="J948">
        <v>146</v>
      </c>
      <c r="K948">
        <v>10008</v>
      </c>
      <c r="L948" t="s">
        <v>33</v>
      </c>
      <c r="M948" t="s">
        <v>41</v>
      </c>
      <c r="N948" t="s">
        <v>46</v>
      </c>
      <c r="O948" t="s">
        <v>46</v>
      </c>
      <c r="P948">
        <v>595</v>
      </c>
      <c r="Q948">
        <v>631</v>
      </c>
      <c r="R948" s="4">
        <f>(Table1[[#This Row],[ADM Counts]]-Table1[[#This Row],[ADM count (PEBT DB)]])/Table1[[#This Row],[ADM Counts]]</f>
        <v>-6.0504201680672269E-2</v>
      </c>
      <c r="S948">
        <v>640</v>
      </c>
      <c r="T948">
        <v>594</v>
      </c>
      <c r="U948" s="4">
        <f>(Table1[[#This Row],[2024 Highest Days Enrollment]]-Table1[[#This Row],[2023 Highest Days Enrollment]])/Table1[[#This Row],[2023 Highest Days Enrollment]]</f>
        <v>-7.1874999999999994E-2</v>
      </c>
      <c r="V948">
        <v>187</v>
      </c>
      <c r="W948">
        <v>384.25900000000001</v>
      </c>
      <c r="X948" s="4">
        <f>(Table1[[#This Row],[2024 F &amp; R]]-Table1[[#This Row],[2023 F &amp; R]])/Table1[[#This Row],[2023 F &amp; R]]</f>
        <v>1.054860962566845</v>
      </c>
      <c r="Y948">
        <v>631</v>
      </c>
      <c r="Z948" t="s">
        <v>61</v>
      </c>
      <c r="AA948" t="s">
        <v>47</v>
      </c>
      <c r="AB948" t="s">
        <v>35</v>
      </c>
      <c r="AD948"/>
    </row>
    <row r="949" spans="1:30" x14ac:dyDescent="0.35">
      <c r="A949">
        <v>2005005</v>
      </c>
      <c r="B949" t="s">
        <v>125</v>
      </c>
      <c r="C949">
        <v>2082</v>
      </c>
      <c r="D949">
        <v>2082</v>
      </c>
      <c r="F949" t="s">
        <v>2010</v>
      </c>
      <c r="G949">
        <v>513</v>
      </c>
      <c r="H949" t="s">
        <v>2011</v>
      </c>
      <c r="I949" t="s">
        <v>2010</v>
      </c>
      <c r="J949">
        <v>513</v>
      </c>
      <c r="K949">
        <v>10625</v>
      </c>
      <c r="L949" t="s">
        <v>33</v>
      </c>
      <c r="M949" t="s">
        <v>41</v>
      </c>
      <c r="N949" t="s">
        <v>35</v>
      </c>
      <c r="O949" t="s">
        <v>46</v>
      </c>
      <c r="P949">
        <v>595</v>
      </c>
      <c r="Q949">
        <v>595</v>
      </c>
      <c r="R949" s="4">
        <f>(Table1[[#This Row],[ADM Counts]]-Table1[[#This Row],[ADM count (PEBT DB)]])/Table1[[#This Row],[ADM Counts]]</f>
        <v>0</v>
      </c>
      <c r="S949">
        <v>628</v>
      </c>
      <c r="T949">
        <v>590</v>
      </c>
      <c r="U949" s="4">
        <f>(Table1[[#This Row],[2024 Highest Days Enrollment]]-Table1[[#This Row],[2023 Highest Days Enrollment]])/Table1[[#This Row],[2023 Highest Days Enrollment]]</f>
        <v>-6.0509554140127389E-2</v>
      </c>
      <c r="V949">
        <v>213</v>
      </c>
      <c r="W949">
        <v>382.79199999999997</v>
      </c>
      <c r="X949" s="4">
        <f>(Table1[[#This Row],[2024 F &amp; R]]-Table1[[#This Row],[2023 F &amp; R]])/Table1[[#This Row],[2023 F &amp; R]]</f>
        <v>0.79714553990610315</v>
      </c>
      <c r="Y949">
        <v>220</v>
      </c>
      <c r="Z949" t="s">
        <v>65</v>
      </c>
      <c r="AA949" t="s">
        <v>37</v>
      </c>
      <c r="AB949" t="s">
        <v>35</v>
      </c>
      <c r="AD949"/>
    </row>
    <row r="950" spans="1:30" x14ac:dyDescent="0.35">
      <c r="A950">
        <v>703001</v>
      </c>
      <c r="B950" t="s">
        <v>43</v>
      </c>
      <c r="C950">
        <v>1970</v>
      </c>
      <c r="D950">
        <v>1970</v>
      </c>
      <c r="F950" t="s">
        <v>2012</v>
      </c>
      <c r="G950">
        <v>224</v>
      </c>
      <c r="H950" t="s">
        <v>2013</v>
      </c>
      <c r="I950" t="s">
        <v>2012</v>
      </c>
      <c r="J950">
        <v>224</v>
      </c>
      <c r="K950">
        <v>10059</v>
      </c>
      <c r="L950" t="s">
        <v>33</v>
      </c>
      <c r="M950" t="s">
        <v>41</v>
      </c>
      <c r="N950" t="s">
        <v>35</v>
      </c>
      <c r="O950" t="s">
        <v>35</v>
      </c>
      <c r="P950">
        <v>598</v>
      </c>
      <c r="Q950">
        <v>617</v>
      </c>
      <c r="R950" s="4">
        <f>(Table1[[#This Row],[ADM Counts]]-Table1[[#This Row],[ADM count (PEBT DB)]])/Table1[[#This Row],[ADM Counts]]</f>
        <v>-3.177257525083612E-2</v>
      </c>
      <c r="S950">
        <v>621</v>
      </c>
      <c r="T950">
        <v>592</v>
      </c>
      <c r="U950" s="4">
        <f>(Table1[[#This Row],[2024 Highest Days Enrollment]]-Table1[[#This Row],[2023 Highest Days Enrollment]])/Table1[[#This Row],[2023 Highest Days Enrollment]]</f>
        <v>-4.6698872785829307E-2</v>
      </c>
      <c r="V950">
        <v>219</v>
      </c>
      <c r="W950">
        <v>248</v>
      </c>
      <c r="X950" s="4">
        <f>(Table1[[#This Row],[2024 F &amp; R]]-Table1[[#This Row],[2023 F &amp; R]])/Table1[[#This Row],[2023 F &amp; R]]</f>
        <v>0.13242009132420091</v>
      </c>
      <c r="Y950">
        <v>321</v>
      </c>
      <c r="Z950" t="s">
        <v>171</v>
      </c>
      <c r="AA950" t="s">
        <v>37</v>
      </c>
      <c r="AB950" t="s">
        <v>35</v>
      </c>
      <c r="AD950"/>
    </row>
    <row r="951" spans="1:30" x14ac:dyDescent="0.35">
      <c r="A951">
        <v>1811002</v>
      </c>
      <c r="B951" t="s">
        <v>51</v>
      </c>
      <c r="C951">
        <v>2057</v>
      </c>
      <c r="D951">
        <v>2057</v>
      </c>
      <c r="F951" t="s">
        <v>2014</v>
      </c>
      <c r="G951">
        <v>477</v>
      </c>
      <c r="H951" t="s">
        <v>2015</v>
      </c>
      <c r="I951" t="s">
        <v>2014</v>
      </c>
      <c r="J951">
        <v>477</v>
      </c>
      <c r="K951">
        <v>10566</v>
      </c>
      <c r="L951" t="s">
        <v>33</v>
      </c>
      <c r="M951" t="s">
        <v>41</v>
      </c>
      <c r="N951" t="s">
        <v>46</v>
      </c>
      <c r="O951" t="s">
        <v>46</v>
      </c>
      <c r="P951">
        <v>599</v>
      </c>
      <c r="Q951">
        <v>606</v>
      </c>
      <c r="R951" s="4">
        <f>(Table1[[#This Row],[ADM Counts]]-Table1[[#This Row],[ADM count (PEBT DB)]])/Table1[[#This Row],[ADM Counts]]</f>
        <v>-1.1686143572621035E-2</v>
      </c>
      <c r="S951">
        <v>607</v>
      </c>
      <c r="T951">
        <v>578</v>
      </c>
      <c r="U951" s="4">
        <f>(Table1[[#This Row],[2024 Highest Days Enrollment]]-Table1[[#This Row],[2023 Highest Days Enrollment]])/Table1[[#This Row],[2023 Highest Days Enrollment]]</f>
        <v>-4.7775947281713346E-2</v>
      </c>
      <c r="V951">
        <v>446.38799999999998</v>
      </c>
      <c r="W951">
        <v>434.65600000000001</v>
      </c>
      <c r="X951" s="4">
        <f>(Table1[[#This Row],[2024 F &amp; R]]-Table1[[#This Row],[2023 F &amp; R]])/Table1[[#This Row],[2023 F &amp; R]]</f>
        <v>-2.6282068514386525E-2</v>
      </c>
      <c r="Y951">
        <v>606</v>
      </c>
      <c r="Z951" t="s">
        <v>42</v>
      </c>
      <c r="AA951" t="s">
        <v>47</v>
      </c>
      <c r="AB951" t="s">
        <v>35</v>
      </c>
      <c r="AD951"/>
    </row>
    <row r="952" spans="1:30" x14ac:dyDescent="0.35">
      <c r="A952">
        <v>2403005</v>
      </c>
      <c r="B952" t="s">
        <v>209</v>
      </c>
      <c r="C952">
        <v>2139</v>
      </c>
      <c r="D952">
        <v>2139</v>
      </c>
      <c r="F952" t="s">
        <v>2016</v>
      </c>
      <c r="G952">
        <v>719</v>
      </c>
      <c r="H952" t="s">
        <v>2017</v>
      </c>
      <c r="I952" t="s">
        <v>2016</v>
      </c>
      <c r="J952">
        <v>719</v>
      </c>
      <c r="K952">
        <v>10814</v>
      </c>
      <c r="L952" t="s">
        <v>33</v>
      </c>
      <c r="M952" t="s">
        <v>41</v>
      </c>
      <c r="N952" t="s">
        <v>46</v>
      </c>
      <c r="O952" t="s">
        <v>46</v>
      </c>
      <c r="P952">
        <v>599</v>
      </c>
      <c r="Q952">
        <v>602</v>
      </c>
      <c r="R952" s="4">
        <f>(Table1[[#This Row],[ADM Counts]]-Table1[[#This Row],[ADM count (PEBT DB)]])/Table1[[#This Row],[ADM Counts]]</f>
        <v>-5.008347245409015E-3</v>
      </c>
      <c r="S952">
        <v>603</v>
      </c>
      <c r="T952">
        <v>581</v>
      </c>
      <c r="U952" s="4">
        <f>(Table1[[#This Row],[2024 Highest Days Enrollment]]-Table1[[#This Row],[2023 Highest Days Enrollment]])/Table1[[#This Row],[2023 Highest Days Enrollment]]</f>
        <v>-3.6484245439469321E-2</v>
      </c>
      <c r="V952">
        <v>400.21100000000001</v>
      </c>
      <c r="W952">
        <v>372.13099999999997</v>
      </c>
      <c r="X952" s="4">
        <f>(Table1[[#This Row],[2024 F &amp; R]]-Table1[[#This Row],[2023 F &amp; R]])/Table1[[#This Row],[2023 F &amp; R]]</f>
        <v>-7.0162989023290309E-2</v>
      </c>
      <c r="Y952">
        <v>602</v>
      </c>
      <c r="Z952" t="s">
        <v>65</v>
      </c>
      <c r="AA952" t="s">
        <v>47</v>
      </c>
      <c r="AB952" t="s">
        <v>35</v>
      </c>
      <c r="AD952"/>
    </row>
    <row r="953" spans="1:30" x14ac:dyDescent="0.35">
      <c r="A953">
        <v>2419004</v>
      </c>
      <c r="B953" t="s">
        <v>535</v>
      </c>
      <c r="C953">
        <v>2142</v>
      </c>
      <c r="D953">
        <v>2142</v>
      </c>
      <c r="F953" t="s">
        <v>2018</v>
      </c>
      <c r="G953">
        <v>4596</v>
      </c>
      <c r="H953" t="s">
        <v>2019</v>
      </c>
      <c r="I953" t="s">
        <v>2020</v>
      </c>
      <c r="J953">
        <v>4596</v>
      </c>
      <c r="K953">
        <v>13626</v>
      </c>
      <c r="L953" t="s">
        <v>33</v>
      </c>
      <c r="M953" t="s">
        <v>41</v>
      </c>
      <c r="N953" t="s">
        <v>46</v>
      </c>
      <c r="O953" t="s">
        <v>46</v>
      </c>
      <c r="P953">
        <v>599</v>
      </c>
      <c r="Q953">
        <v>156</v>
      </c>
      <c r="R953" s="4">
        <f>(Table1[[#This Row],[ADM Counts]]-Table1[[#This Row],[ADM count (PEBT DB)]])/Table1[[#This Row],[ADM Counts]]</f>
        <v>0.73956594323873126</v>
      </c>
      <c r="S953">
        <v>120</v>
      </c>
      <c r="T953">
        <v>90</v>
      </c>
      <c r="U953" s="4">
        <f>(Table1[[#This Row],[2024 Highest Days Enrollment]]-Table1[[#This Row],[2023 Highest Days Enrollment]])/Table1[[#This Row],[2023 Highest Days Enrollment]]</f>
        <v>-0.25</v>
      </c>
      <c r="V953">
        <v>78.888000000000005</v>
      </c>
      <c r="W953">
        <v>59.165999999999997</v>
      </c>
      <c r="X953" s="4">
        <f>(Table1[[#This Row],[2024 F &amp; R]]-Table1[[#This Row],[2023 F &amp; R]])/Table1[[#This Row],[2023 F &amp; R]]</f>
        <v>-0.25000000000000011</v>
      </c>
      <c r="Y953">
        <v>156</v>
      </c>
      <c r="Z953" t="s">
        <v>97</v>
      </c>
      <c r="AA953" t="s">
        <v>47</v>
      </c>
      <c r="AB953" t="s">
        <v>35</v>
      </c>
      <c r="AD953"/>
    </row>
    <row r="954" spans="1:30" x14ac:dyDescent="0.35">
      <c r="A954">
        <v>419001</v>
      </c>
      <c r="B954" t="s">
        <v>2021</v>
      </c>
      <c r="C954">
        <v>1935</v>
      </c>
      <c r="D954">
        <v>1935</v>
      </c>
      <c r="F954" t="s">
        <v>2022</v>
      </c>
      <c r="G954">
        <v>152</v>
      </c>
      <c r="H954" t="s">
        <v>2023</v>
      </c>
      <c r="I954" t="s">
        <v>2022</v>
      </c>
      <c r="J954">
        <v>152</v>
      </c>
      <c r="K954">
        <v>10322</v>
      </c>
      <c r="L954" t="s">
        <v>33</v>
      </c>
      <c r="M954" t="s">
        <v>41</v>
      </c>
      <c r="N954" t="s">
        <v>46</v>
      </c>
      <c r="O954" t="s">
        <v>46</v>
      </c>
      <c r="P954">
        <v>600</v>
      </c>
      <c r="Q954">
        <v>600</v>
      </c>
      <c r="R954" s="4">
        <f>(Table1[[#This Row],[ADM Counts]]-Table1[[#This Row],[ADM count (PEBT DB)]])/Table1[[#This Row],[ADM Counts]]</f>
        <v>0</v>
      </c>
      <c r="S954">
        <v>671</v>
      </c>
      <c r="T954">
        <v>628</v>
      </c>
      <c r="U954" s="4">
        <f>(Table1[[#This Row],[2024 Highest Days Enrollment]]-Table1[[#This Row],[2023 Highest Days Enrollment]])/Table1[[#This Row],[2023 Highest Days Enrollment]]</f>
        <v>-6.4083457526080481E-2</v>
      </c>
      <c r="V954">
        <v>275</v>
      </c>
      <c r="W954">
        <v>275</v>
      </c>
      <c r="X954" s="4">
        <f>(Table1[[#This Row],[2024 F &amp; R]]-Table1[[#This Row],[2023 F &amp; R]])/Table1[[#This Row],[2023 F &amp; R]]</f>
        <v>0</v>
      </c>
      <c r="Y954">
        <v>600</v>
      </c>
      <c r="Z954" t="s">
        <v>189</v>
      </c>
      <c r="AA954" t="s">
        <v>47</v>
      </c>
      <c r="AB954" t="s">
        <v>35</v>
      </c>
      <c r="AD954"/>
    </row>
    <row r="955" spans="1:30" x14ac:dyDescent="0.35">
      <c r="A955">
        <v>2616011</v>
      </c>
      <c r="B955" t="s">
        <v>357</v>
      </c>
      <c r="C955">
        <v>2180</v>
      </c>
      <c r="D955">
        <v>2180</v>
      </c>
      <c r="F955" t="s">
        <v>2024</v>
      </c>
      <c r="G955">
        <v>857</v>
      </c>
      <c r="H955" t="s">
        <v>2025</v>
      </c>
      <c r="I955" t="s">
        <v>2024</v>
      </c>
      <c r="J955">
        <v>857</v>
      </c>
      <c r="K955">
        <v>14256</v>
      </c>
      <c r="L955" t="s">
        <v>33</v>
      </c>
      <c r="M955" t="s">
        <v>41</v>
      </c>
      <c r="N955" t="s">
        <v>35</v>
      </c>
      <c r="O955" t="s">
        <v>35</v>
      </c>
      <c r="P955">
        <v>601</v>
      </c>
      <c r="Q955">
        <v>604</v>
      </c>
      <c r="R955" s="4">
        <f>(Table1[[#This Row],[ADM Counts]]-Table1[[#This Row],[ADM count (PEBT DB)]])/Table1[[#This Row],[ADM Counts]]</f>
        <v>-4.9916805324459234E-3</v>
      </c>
      <c r="S955">
        <v>604</v>
      </c>
      <c r="T955">
        <v>553</v>
      </c>
      <c r="U955" s="4">
        <f>(Table1[[#This Row],[2024 Highest Days Enrollment]]-Table1[[#This Row],[2023 Highest Days Enrollment]])/Table1[[#This Row],[2023 Highest Days Enrollment]]</f>
        <v>-8.4437086092715233E-2</v>
      </c>
      <c r="V955">
        <v>49</v>
      </c>
      <c r="W955">
        <v>64</v>
      </c>
      <c r="X955" s="4">
        <f>(Table1[[#This Row],[2024 F &amp; R]]-Table1[[#This Row],[2023 F &amp; R]])/Table1[[#This Row],[2023 F &amp; R]]</f>
        <v>0.30612244897959184</v>
      </c>
      <c r="Y955">
        <v>78</v>
      </c>
      <c r="Z955" t="s">
        <v>36</v>
      </c>
      <c r="AA955" t="s">
        <v>37</v>
      </c>
      <c r="AB955" t="s">
        <v>35</v>
      </c>
      <c r="AD955"/>
    </row>
    <row r="956" spans="1:30" x14ac:dyDescent="0.35">
      <c r="A956">
        <v>2616011</v>
      </c>
      <c r="B956" t="s">
        <v>357</v>
      </c>
      <c r="C956">
        <v>2180</v>
      </c>
      <c r="D956">
        <v>2180</v>
      </c>
      <c r="F956" t="s">
        <v>2026</v>
      </c>
      <c r="G956">
        <v>877</v>
      </c>
      <c r="H956" t="s">
        <v>2027</v>
      </c>
      <c r="I956" t="s">
        <v>2026</v>
      </c>
      <c r="J956">
        <v>877</v>
      </c>
      <c r="K956">
        <v>10993</v>
      </c>
      <c r="L956" t="s">
        <v>33</v>
      </c>
      <c r="M956" t="s">
        <v>41</v>
      </c>
      <c r="N956" t="s">
        <v>35</v>
      </c>
      <c r="O956" t="s">
        <v>35</v>
      </c>
      <c r="P956">
        <v>601</v>
      </c>
      <c r="Q956">
        <v>606</v>
      </c>
      <c r="R956" s="4">
        <f>(Table1[[#This Row],[ADM Counts]]-Table1[[#This Row],[ADM count (PEBT DB)]])/Table1[[#This Row],[ADM Counts]]</f>
        <v>-8.3194675540765387E-3</v>
      </c>
      <c r="S956">
        <v>606</v>
      </c>
      <c r="T956">
        <v>500</v>
      </c>
      <c r="U956" s="4">
        <f>(Table1[[#This Row],[2024 Highest Days Enrollment]]-Table1[[#This Row],[2023 Highest Days Enrollment]])/Table1[[#This Row],[2023 Highest Days Enrollment]]</f>
        <v>-0.17491749174917492</v>
      </c>
      <c r="V956">
        <v>92</v>
      </c>
      <c r="W956">
        <v>93</v>
      </c>
      <c r="X956" s="4">
        <f>(Table1[[#This Row],[2024 F &amp; R]]-Table1[[#This Row],[2023 F &amp; R]])/Table1[[#This Row],[2023 F &amp; R]]</f>
        <v>1.0869565217391304E-2</v>
      </c>
      <c r="Y956">
        <v>126</v>
      </c>
      <c r="Z956" t="s">
        <v>171</v>
      </c>
      <c r="AA956" t="s">
        <v>37</v>
      </c>
      <c r="AB956" t="s">
        <v>35</v>
      </c>
      <c r="AD956"/>
    </row>
    <row r="957" spans="1:30" x14ac:dyDescent="0.35">
      <c r="A957">
        <v>2315001</v>
      </c>
      <c r="B957" t="s">
        <v>197</v>
      </c>
      <c r="C957">
        <v>2108</v>
      </c>
      <c r="D957">
        <v>2108</v>
      </c>
      <c r="F957" t="s">
        <v>2028</v>
      </c>
      <c r="G957">
        <v>699</v>
      </c>
      <c r="H957" t="s">
        <v>2029</v>
      </c>
      <c r="I957" t="s">
        <v>2028</v>
      </c>
      <c r="J957">
        <v>699</v>
      </c>
      <c r="K957">
        <v>10801</v>
      </c>
      <c r="L957" t="s">
        <v>33</v>
      </c>
      <c r="M957" t="s">
        <v>41</v>
      </c>
      <c r="N957" t="s">
        <v>46</v>
      </c>
      <c r="O957" t="s">
        <v>46</v>
      </c>
      <c r="P957">
        <v>604</v>
      </c>
      <c r="Q957">
        <v>656</v>
      </c>
      <c r="R957" s="4">
        <f>(Table1[[#This Row],[ADM Counts]]-Table1[[#This Row],[ADM count (PEBT DB)]])/Table1[[#This Row],[ADM Counts]]</f>
        <v>-8.6092715231788075E-2</v>
      </c>
      <c r="S957">
        <v>688</v>
      </c>
      <c r="T957">
        <v>666</v>
      </c>
      <c r="U957" s="4">
        <f>(Table1[[#This Row],[2024 Highest Days Enrollment]]-Table1[[#This Row],[2023 Highest Days Enrollment]])/Table1[[#This Row],[2023 Highest Days Enrollment]]</f>
        <v>-3.1976744186046513E-2</v>
      </c>
      <c r="V957">
        <v>688</v>
      </c>
      <c r="W957">
        <v>666</v>
      </c>
      <c r="X957" s="4">
        <f>(Table1[[#This Row],[2024 F &amp; R]]-Table1[[#This Row],[2023 F &amp; R]])/Table1[[#This Row],[2023 F &amp; R]]</f>
        <v>-3.1976744186046513E-2</v>
      </c>
      <c r="Y957">
        <v>656</v>
      </c>
      <c r="Z957" t="s">
        <v>61</v>
      </c>
      <c r="AA957" t="s">
        <v>47</v>
      </c>
      <c r="AB957" t="s">
        <v>35</v>
      </c>
      <c r="AD957"/>
    </row>
    <row r="958" spans="1:30" x14ac:dyDescent="0.35">
      <c r="A958">
        <v>802001</v>
      </c>
      <c r="B958" t="s">
        <v>1120</v>
      </c>
      <c r="C958">
        <v>1974</v>
      </c>
      <c r="D958">
        <v>1974</v>
      </c>
      <c r="F958" t="s">
        <v>2030</v>
      </c>
      <c r="G958">
        <v>236</v>
      </c>
      <c r="H958" t="s">
        <v>2031</v>
      </c>
      <c r="I958" t="s">
        <v>2030</v>
      </c>
      <c r="J958">
        <v>236</v>
      </c>
      <c r="K958">
        <v>10390</v>
      </c>
      <c r="L958" t="s">
        <v>33</v>
      </c>
      <c r="M958" t="s">
        <v>41</v>
      </c>
      <c r="N958" t="s">
        <v>46</v>
      </c>
      <c r="O958" t="s">
        <v>46</v>
      </c>
      <c r="P958">
        <v>605</v>
      </c>
      <c r="Q958">
        <v>615</v>
      </c>
      <c r="R958" s="4">
        <f>(Table1[[#This Row],[ADM Counts]]-Table1[[#This Row],[ADM count (PEBT DB)]])/Table1[[#This Row],[ADM Counts]]</f>
        <v>-1.6528925619834711E-2</v>
      </c>
      <c r="S958">
        <v>617</v>
      </c>
      <c r="T958">
        <v>546</v>
      </c>
      <c r="U958" s="4">
        <f>(Table1[[#This Row],[2024 Highest Days Enrollment]]-Table1[[#This Row],[2023 Highest Days Enrollment]])/Table1[[#This Row],[2023 Highest Days Enrollment]]</f>
        <v>-0.11507293354943274</v>
      </c>
      <c r="V958">
        <v>407.06900000000002</v>
      </c>
      <c r="W958">
        <v>467.31599999999997</v>
      </c>
      <c r="X958" s="4">
        <f>(Table1[[#This Row],[2024 F &amp; R]]-Table1[[#This Row],[2023 F &amp; R]])/Table1[[#This Row],[2023 F &amp; R]]</f>
        <v>0.14800193578975543</v>
      </c>
      <c r="Y958">
        <v>615</v>
      </c>
      <c r="Z958" t="s">
        <v>65</v>
      </c>
      <c r="AA958" t="s">
        <v>47</v>
      </c>
      <c r="AB958" t="s">
        <v>35</v>
      </c>
      <c r="AD958"/>
    </row>
    <row r="959" spans="1:30" x14ac:dyDescent="0.35">
      <c r="A959">
        <v>902001</v>
      </c>
      <c r="B959" t="s">
        <v>217</v>
      </c>
      <c r="C959">
        <v>1976</v>
      </c>
      <c r="D959">
        <v>1976</v>
      </c>
      <c r="F959" t="s">
        <v>2032</v>
      </c>
      <c r="G959">
        <v>5292</v>
      </c>
      <c r="H959" t="s">
        <v>2032</v>
      </c>
      <c r="I959" t="s">
        <v>2032</v>
      </c>
      <c r="J959">
        <v>5292</v>
      </c>
      <c r="K959">
        <v>15662</v>
      </c>
      <c r="L959" t="s">
        <v>33</v>
      </c>
      <c r="M959" t="s">
        <v>41</v>
      </c>
      <c r="N959" t="s">
        <v>35</v>
      </c>
      <c r="O959" t="s">
        <v>35</v>
      </c>
      <c r="P959">
        <v>606</v>
      </c>
      <c r="Q959">
        <v>609</v>
      </c>
      <c r="R959" s="4">
        <f>(Table1[[#This Row],[ADM Counts]]-Table1[[#This Row],[ADM count (PEBT DB)]])/Table1[[#This Row],[ADM Counts]]</f>
        <v>-4.9504950495049506E-3</v>
      </c>
      <c r="S959">
        <v>567</v>
      </c>
      <c r="T959">
        <v>586</v>
      </c>
      <c r="U959" s="4">
        <f>(Table1[[#This Row],[2024 Highest Days Enrollment]]-Table1[[#This Row],[2023 Highest Days Enrollment]])/Table1[[#This Row],[2023 Highest Days Enrollment]]</f>
        <v>3.3509700176366841E-2</v>
      </c>
      <c r="V959">
        <v>35</v>
      </c>
      <c r="W959">
        <v>93</v>
      </c>
      <c r="X959" s="4">
        <f>(Table1[[#This Row],[2024 F &amp; R]]-Table1[[#This Row],[2023 F &amp; R]])/Table1[[#This Row],[2023 F &amp; R]]</f>
        <v>1.6571428571428573</v>
      </c>
      <c r="Y959">
        <v>37</v>
      </c>
      <c r="Z959" t="s">
        <v>171</v>
      </c>
      <c r="AA959" t="s">
        <v>37</v>
      </c>
      <c r="AB959" t="s">
        <v>35</v>
      </c>
      <c r="AD959"/>
    </row>
    <row r="960" spans="1:30" x14ac:dyDescent="0.35">
      <c r="A960">
        <v>2207001</v>
      </c>
      <c r="B960" t="s">
        <v>240</v>
      </c>
      <c r="C960">
        <v>2100</v>
      </c>
      <c r="D960">
        <v>2100</v>
      </c>
      <c r="F960" t="s">
        <v>2033</v>
      </c>
      <c r="G960">
        <v>632</v>
      </c>
      <c r="H960" t="s">
        <v>2033</v>
      </c>
      <c r="I960" t="s">
        <v>2033</v>
      </c>
      <c r="J960">
        <v>632</v>
      </c>
      <c r="K960">
        <v>10741</v>
      </c>
      <c r="L960" t="s">
        <v>33</v>
      </c>
      <c r="M960" t="s">
        <v>41</v>
      </c>
      <c r="N960" t="s">
        <v>46</v>
      </c>
      <c r="O960" t="s">
        <v>46</v>
      </c>
      <c r="P960">
        <v>607</v>
      </c>
      <c r="Q960">
        <v>645</v>
      </c>
      <c r="R960" s="4">
        <f>(Table1[[#This Row],[ADM Counts]]-Table1[[#This Row],[ADM count (PEBT DB)]])/Table1[[#This Row],[ADM Counts]]</f>
        <v>-6.260296540362438E-2</v>
      </c>
      <c r="S960">
        <v>653</v>
      </c>
      <c r="T960">
        <v>602</v>
      </c>
      <c r="U960" s="4">
        <f>(Table1[[#This Row],[2024 Highest Days Enrollment]]-Table1[[#This Row],[2023 Highest Days Enrollment]])/Table1[[#This Row],[2023 Highest Days Enrollment]]</f>
        <v>-7.8101071975497705E-2</v>
      </c>
      <c r="V960">
        <v>435.15899999999999</v>
      </c>
      <c r="W960">
        <v>427.48</v>
      </c>
      <c r="X960" s="4">
        <f>(Table1[[#This Row],[2024 F &amp; R]]-Table1[[#This Row],[2023 F &amp; R]])/Table1[[#This Row],[2023 F &amp; R]]</f>
        <v>-1.7646423491183623E-2</v>
      </c>
      <c r="Y960">
        <v>645</v>
      </c>
      <c r="Z960" t="s">
        <v>171</v>
      </c>
      <c r="AA960" t="s">
        <v>47</v>
      </c>
      <c r="AB960" t="s">
        <v>35</v>
      </c>
      <c r="AD960"/>
    </row>
    <row r="961" spans="1:30" x14ac:dyDescent="0.35">
      <c r="A961">
        <v>902001</v>
      </c>
      <c r="B961" t="s">
        <v>217</v>
      </c>
      <c r="C961">
        <v>1976</v>
      </c>
      <c r="D961">
        <v>1976</v>
      </c>
      <c r="F961" t="s">
        <v>2034</v>
      </c>
      <c r="G961">
        <v>242</v>
      </c>
      <c r="H961" t="s">
        <v>2035</v>
      </c>
      <c r="I961" t="s">
        <v>2034</v>
      </c>
      <c r="J961">
        <v>242</v>
      </c>
      <c r="K961">
        <v>10031</v>
      </c>
      <c r="L961" t="s">
        <v>33</v>
      </c>
      <c r="M961" t="s">
        <v>41</v>
      </c>
      <c r="N961" t="s">
        <v>35</v>
      </c>
      <c r="O961" t="s">
        <v>35</v>
      </c>
      <c r="P961">
        <v>613</v>
      </c>
      <c r="Q961">
        <v>614</v>
      </c>
      <c r="R961" s="4">
        <f>(Table1[[#This Row],[ADM Counts]]-Table1[[#This Row],[ADM count (PEBT DB)]])/Table1[[#This Row],[ADM Counts]]</f>
        <v>-1.6313213703099511E-3</v>
      </c>
      <c r="S961">
        <v>576</v>
      </c>
      <c r="T961">
        <v>575</v>
      </c>
      <c r="U961" s="4">
        <f>(Table1[[#This Row],[2024 Highest Days Enrollment]]-Table1[[#This Row],[2023 Highest Days Enrollment]])/Table1[[#This Row],[2023 Highest Days Enrollment]]</f>
        <v>-1.736111111111111E-3</v>
      </c>
      <c r="V961">
        <v>98</v>
      </c>
      <c r="W961">
        <v>189</v>
      </c>
      <c r="X961" s="4">
        <f>(Table1[[#This Row],[2024 F &amp; R]]-Table1[[#This Row],[2023 F &amp; R]])/Table1[[#This Row],[2023 F &amp; R]]</f>
        <v>0.9285714285714286</v>
      </c>
      <c r="Y961">
        <v>107</v>
      </c>
      <c r="Z961" t="s">
        <v>171</v>
      </c>
      <c r="AA961" t="s">
        <v>37</v>
      </c>
      <c r="AB961" t="s">
        <v>35</v>
      </c>
      <c r="AD961"/>
    </row>
    <row r="962" spans="1:30" x14ac:dyDescent="0.35">
      <c r="A962">
        <v>2112001</v>
      </c>
      <c r="B962" t="s">
        <v>58</v>
      </c>
      <c r="C962">
        <v>2097</v>
      </c>
      <c r="D962">
        <v>2097</v>
      </c>
      <c r="F962" t="s">
        <v>2036</v>
      </c>
      <c r="G962">
        <v>627</v>
      </c>
      <c r="H962" t="s">
        <v>2037</v>
      </c>
      <c r="I962" t="s">
        <v>2036</v>
      </c>
      <c r="J962">
        <v>627</v>
      </c>
      <c r="K962">
        <v>10717</v>
      </c>
      <c r="L962" t="s">
        <v>33</v>
      </c>
      <c r="M962" t="s">
        <v>41</v>
      </c>
      <c r="N962" t="s">
        <v>46</v>
      </c>
      <c r="O962" t="s">
        <v>46</v>
      </c>
      <c r="P962">
        <v>613</v>
      </c>
      <c r="Q962">
        <v>624</v>
      </c>
      <c r="R962" s="4">
        <f>(Table1[[#This Row],[ADM Counts]]-Table1[[#This Row],[ADM count (PEBT DB)]])/Table1[[#This Row],[ADM Counts]]</f>
        <v>-1.794453507340946E-2</v>
      </c>
      <c r="S962">
        <v>626</v>
      </c>
      <c r="T962">
        <v>663</v>
      </c>
      <c r="U962" s="4">
        <f>(Table1[[#This Row],[2024 Highest Days Enrollment]]-Table1[[#This Row],[2023 Highest Days Enrollment]])/Table1[[#This Row],[2023 Highest Days Enrollment]]</f>
        <v>5.9105431309904151E-2</v>
      </c>
      <c r="V962">
        <v>437.887</v>
      </c>
      <c r="W962">
        <v>601.34100000000001</v>
      </c>
      <c r="X962" s="4">
        <f>(Table1[[#This Row],[2024 F &amp; R]]-Table1[[#This Row],[2023 F &amp; R]])/Table1[[#This Row],[2023 F &amp; R]]</f>
        <v>0.37327895096223457</v>
      </c>
      <c r="Y962">
        <v>624</v>
      </c>
      <c r="Z962" t="s">
        <v>50</v>
      </c>
      <c r="AA962" t="s">
        <v>47</v>
      </c>
      <c r="AB962" t="s">
        <v>35</v>
      </c>
      <c r="AD962"/>
    </row>
    <row r="963" spans="1:30" x14ac:dyDescent="0.35">
      <c r="A963">
        <v>3402002</v>
      </c>
      <c r="B963" t="s">
        <v>228</v>
      </c>
      <c r="C963">
        <v>2243</v>
      </c>
      <c r="D963">
        <v>2243</v>
      </c>
      <c r="F963" t="s">
        <v>2038</v>
      </c>
      <c r="G963">
        <v>3437</v>
      </c>
      <c r="H963" t="s">
        <v>2039</v>
      </c>
      <c r="I963" t="s">
        <v>2038</v>
      </c>
      <c r="J963">
        <v>3437</v>
      </c>
      <c r="K963">
        <v>12776</v>
      </c>
      <c r="L963" t="s">
        <v>33</v>
      </c>
      <c r="M963" t="s">
        <v>41</v>
      </c>
      <c r="N963" t="s">
        <v>35</v>
      </c>
      <c r="O963" t="s">
        <v>35</v>
      </c>
      <c r="P963">
        <v>614</v>
      </c>
      <c r="Q963">
        <v>607</v>
      </c>
      <c r="R963" s="4">
        <f>(Table1[[#This Row],[ADM Counts]]-Table1[[#This Row],[ADM count (PEBT DB)]])/Table1[[#This Row],[ADM Counts]]</f>
        <v>1.1400651465798045E-2</v>
      </c>
      <c r="S963">
        <v>592</v>
      </c>
      <c r="T963">
        <v>582</v>
      </c>
      <c r="U963" s="4">
        <f>(Table1[[#This Row],[2024 Highest Days Enrollment]]-Table1[[#This Row],[2023 Highest Days Enrollment]])/Table1[[#This Row],[2023 Highest Days Enrollment]]</f>
        <v>-1.6891891891891893E-2</v>
      </c>
      <c r="V963">
        <v>57</v>
      </c>
      <c r="W963">
        <v>89</v>
      </c>
      <c r="X963" s="4">
        <f>(Table1[[#This Row],[2024 F &amp; R]]-Table1[[#This Row],[2023 F &amp; R]])/Table1[[#This Row],[2023 F &amp; R]]</f>
        <v>0.56140350877192979</v>
      </c>
      <c r="Y963">
        <v>70</v>
      </c>
      <c r="Z963" t="s">
        <v>65</v>
      </c>
      <c r="AA963" t="s">
        <v>37</v>
      </c>
      <c r="AB963" t="s">
        <v>35</v>
      </c>
      <c r="AD963"/>
    </row>
    <row r="964" spans="1:30" x14ac:dyDescent="0.35">
      <c r="A964">
        <v>1707001</v>
      </c>
      <c r="B964" t="s">
        <v>346</v>
      </c>
      <c r="C964">
        <v>2054</v>
      </c>
      <c r="D964">
        <v>2054</v>
      </c>
      <c r="F964" t="s">
        <v>2040</v>
      </c>
      <c r="G964">
        <v>441</v>
      </c>
      <c r="H964" t="s">
        <v>2040</v>
      </c>
      <c r="I964" t="s">
        <v>2040</v>
      </c>
      <c r="J964">
        <v>441</v>
      </c>
      <c r="K964">
        <v>10089</v>
      </c>
      <c r="L964" t="s">
        <v>33</v>
      </c>
      <c r="M964" t="s">
        <v>41</v>
      </c>
      <c r="N964" t="s">
        <v>46</v>
      </c>
      <c r="O964" t="s">
        <v>46</v>
      </c>
      <c r="P964">
        <v>618</v>
      </c>
      <c r="Q964">
        <v>633</v>
      </c>
      <c r="R964" s="4">
        <f>(Table1[[#This Row],[ADM Counts]]-Table1[[#This Row],[ADM count (PEBT DB)]])/Table1[[#This Row],[ADM Counts]]</f>
        <v>-2.4271844660194174E-2</v>
      </c>
      <c r="S964">
        <v>634</v>
      </c>
      <c r="T964">
        <v>592</v>
      </c>
      <c r="U964" s="4">
        <f>(Table1[[#This Row],[2024 Highest Days Enrollment]]-Table1[[#This Row],[2023 Highest Days Enrollment]])/Table1[[#This Row],[2023 Highest Days Enrollment]]</f>
        <v>-6.6246056782334389E-2</v>
      </c>
      <c r="V964">
        <v>436.572</v>
      </c>
      <c r="W964">
        <v>407.65100000000001</v>
      </c>
      <c r="X964" s="4">
        <f>(Table1[[#This Row],[2024 F &amp; R]]-Table1[[#This Row],[2023 F &amp; R]])/Table1[[#This Row],[2023 F &amp; R]]</f>
        <v>-6.6245659364320184E-2</v>
      </c>
      <c r="Y964">
        <v>633</v>
      </c>
      <c r="Z964" t="s">
        <v>171</v>
      </c>
      <c r="AA964" t="s">
        <v>47</v>
      </c>
      <c r="AB964" t="s">
        <v>35</v>
      </c>
      <c r="AD964"/>
    </row>
    <row r="965" spans="1:30" x14ac:dyDescent="0.35">
      <c r="A965">
        <v>315002</v>
      </c>
      <c r="B965" t="s">
        <v>182</v>
      </c>
      <c r="C965">
        <v>1928</v>
      </c>
      <c r="D965">
        <v>1928</v>
      </c>
      <c r="F965" t="s">
        <v>2041</v>
      </c>
      <c r="G965">
        <v>114</v>
      </c>
      <c r="H965" t="s">
        <v>2042</v>
      </c>
      <c r="I965" t="s">
        <v>2041</v>
      </c>
      <c r="J965">
        <v>114</v>
      </c>
      <c r="K965">
        <v>10283</v>
      </c>
      <c r="L965" t="s">
        <v>33</v>
      </c>
      <c r="M965" t="s">
        <v>41</v>
      </c>
      <c r="N965" t="s">
        <v>35</v>
      </c>
      <c r="O965" t="s">
        <v>35</v>
      </c>
      <c r="P965">
        <v>619</v>
      </c>
      <c r="Q965">
        <v>619</v>
      </c>
      <c r="R965" s="4">
        <f>(Table1[[#This Row],[ADM Counts]]-Table1[[#This Row],[ADM count (PEBT DB)]])/Table1[[#This Row],[ADM Counts]]</f>
        <v>0</v>
      </c>
      <c r="S965">
        <v>615</v>
      </c>
      <c r="T965">
        <v>624</v>
      </c>
      <c r="U965" s="4">
        <f>(Table1[[#This Row],[2024 Highest Days Enrollment]]-Table1[[#This Row],[2023 Highest Days Enrollment]])/Table1[[#This Row],[2023 Highest Days Enrollment]]</f>
        <v>1.4634146341463415E-2</v>
      </c>
      <c r="V965">
        <v>106</v>
      </c>
      <c r="W965">
        <v>137</v>
      </c>
      <c r="X965" s="4">
        <f>(Table1[[#This Row],[2024 F &amp; R]]-Table1[[#This Row],[2023 F &amp; R]])/Table1[[#This Row],[2023 F &amp; R]]</f>
        <v>0.29245283018867924</v>
      </c>
      <c r="Y965">
        <v>120</v>
      </c>
      <c r="Z965" t="s">
        <v>65</v>
      </c>
      <c r="AA965" t="s">
        <v>37</v>
      </c>
      <c r="AB965" t="s">
        <v>35</v>
      </c>
      <c r="AD965"/>
    </row>
    <row r="966" spans="1:30" x14ac:dyDescent="0.35">
      <c r="A966">
        <v>2616011</v>
      </c>
      <c r="B966" t="s">
        <v>357</v>
      </c>
      <c r="C966">
        <v>2180</v>
      </c>
      <c r="D966">
        <v>2180</v>
      </c>
      <c r="F966" t="s">
        <v>2043</v>
      </c>
      <c r="G966">
        <v>847</v>
      </c>
      <c r="H966" t="s">
        <v>2044</v>
      </c>
      <c r="I966" t="s">
        <v>2043</v>
      </c>
      <c r="J966">
        <v>847</v>
      </c>
      <c r="K966">
        <v>11022</v>
      </c>
      <c r="L966" t="s">
        <v>33</v>
      </c>
      <c r="M966" t="s">
        <v>41</v>
      </c>
      <c r="N966" t="s">
        <v>46</v>
      </c>
      <c r="O966" t="s">
        <v>46</v>
      </c>
      <c r="P966">
        <v>619</v>
      </c>
      <c r="Q966">
        <v>618</v>
      </c>
      <c r="R966" s="4">
        <f>(Table1[[#This Row],[ADM Counts]]-Table1[[#This Row],[ADM count (PEBT DB)]])/Table1[[#This Row],[ADM Counts]]</f>
        <v>1.6155088852988692E-3</v>
      </c>
      <c r="S966">
        <v>687</v>
      </c>
      <c r="T966">
        <v>669</v>
      </c>
      <c r="U966" s="4">
        <f>(Table1[[#This Row],[2024 Highest Days Enrollment]]-Table1[[#This Row],[2023 Highest Days Enrollment]])/Table1[[#This Row],[2023 Highest Days Enrollment]]</f>
        <v>-2.6200873362445413E-2</v>
      </c>
      <c r="V966">
        <v>443.32100000000003</v>
      </c>
      <c r="W966">
        <v>430.435</v>
      </c>
      <c r="X966" s="4">
        <f>(Table1[[#This Row],[2024 F &amp; R]]-Table1[[#This Row],[2023 F &amp; R]])/Table1[[#This Row],[2023 F &amp; R]]</f>
        <v>-2.9066974043638862E-2</v>
      </c>
      <c r="Y966">
        <v>618</v>
      </c>
      <c r="Z966" t="s">
        <v>167</v>
      </c>
      <c r="AA966" t="s">
        <v>47</v>
      </c>
      <c r="AB966" t="s">
        <v>35</v>
      </c>
      <c r="AD966"/>
    </row>
    <row r="967" spans="1:30" x14ac:dyDescent="0.35">
      <c r="A967">
        <v>3016001</v>
      </c>
      <c r="B967" t="s">
        <v>598</v>
      </c>
      <c r="C967">
        <v>2207</v>
      </c>
      <c r="D967">
        <v>2207</v>
      </c>
      <c r="F967" t="s">
        <v>2045</v>
      </c>
      <c r="G967">
        <v>1051</v>
      </c>
      <c r="H967" t="s">
        <v>2046</v>
      </c>
      <c r="I967" t="s">
        <v>2045</v>
      </c>
      <c r="J967">
        <v>1051</v>
      </c>
      <c r="K967">
        <v>11134</v>
      </c>
      <c r="L967" t="s">
        <v>33</v>
      </c>
      <c r="M967" t="s">
        <v>41</v>
      </c>
      <c r="N967" t="s">
        <v>46</v>
      </c>
      <c r="O967" t="s">
        <v>46</v>
      </c>
      <c r="P967">
        <v>620</v>
      </c>
      <c r="Q967">
        <v>637</v>
      </c>
      <c r="R967" s="4">
        <f>(Table1[[#This Row],[ADM Counts]]-Table1[[#This Row],[ADM count (PEBT DB)]])/Table1[[#This Row],[ADM Counts]]</f>
        <v>-2.7419354838709678E-2</v>
      </c>
      <c r="S967">
        <v>645</v>
      </c>
      <c r="T967">
        <v>662</v>
      </c>
      <c r="U967" s="4">
        <f>(Table1[[#This Row],[2024 Highest Days Enrollment]]-Table1[[#This Row],[2023 Highest Days Enrollment]])/Table1[[#This Row],[2023 Highest Days Enrollment]]</f>
        <v>2.6356589147286821E-2</v>
      </c>
      <c r="V967">
        <v>414.54199999999997</v>
      </c>
      <c r="W967">
        <v>547.40800000000002</v>
      </c>
      <c r="X967" s="4">
        <f>(Table1[[#This Row],[2024 F &amp; R]]-Table1[[#This Row],[2023 F &amp; R]])/Table1[[#This Row],[2023 F &amp; R]]</f>
        <v>0.32051275865895384</v>
      </c>
      <c r="Y967">
        <v>637</v>
      </c>
      <c r="Z967" t="s">
        <v>171</v>
      </c>
      <c r="AA967" t="s">
        <v>47</v>
      </c>
      <c r="AB967" t="s">
        <v>35</v>
      </c>
      <c r="AD967"/>
    </row>
    <row r="968" spans="1:30" x14ac:dyDescent="0.35">
      <c r="A968">
        <v>2403005</v>
      </c>
      <c r="B968" t="s">
        <v>209</v>
      </c>
      <c r="C968">
        <v>2139</v>
      </c>
      <c r="D968">
        <v>2139</v>
      </c>
      <c r="F968" t="s">
        <v>2047</v>
      </c>
      <c r="G968">
        <v>810</v>
      </c>
      <c r="H968" t="s">
        <v>2048</v>
      </c>
      <c r="I968" t="s">
        <v>2047</v>
      </c>
      <c r="J968">
        <v>810</v>
      </c>
      <c r="K968">
        <v>10813</v>
      </c>
      <c r="L968" t="s">
        <v>33</v>
      </c>
      <c r="M968" t="s">
        <v>41</v>
      </c>
      <c r="N968" t="s">
        <v>35</v>
      </c>
      <c r="O968" t="s">
        <v>46</v>
      </c>
      <c r="P968">
        <v>622</v>
      </c>
      <c r="Q968">
        <v>632</v>
      </c>
      <c r="R968" s="4">
        <f>(Table1[[#This Row],[ADM Counts]]-Table1[[#This Row],[ADM count (PEBT DB)]])/Table1[[#This Row],[ADM Counts]]</f>
        <v>-1.607717041800643E-2</v>
      </c>
      <c r="S968">
        <v>634</v>
      </c>
      <c r="T968">
        <v>637</v>
      </c>
      <c r="U968" s="4">
        <f>(Table1[[#This Row],[2024 Highest Days Enrollment]]-Table1[[#This Row],[2023 Highest Days Enrollment]])/Table1[[#This Row],[2023 Highest Days Enrollment]]</f>
        <v>4.7318611987381704E-3</v>
      </c>
      <c r="V968">
        <v>230</v>
      </c>
      <c r="W968">
        <v>407.99900000000002</v>
      </c>
      <c r="X968" s="4">
        <f>(Table1[[#This Row],[2024 F &amp; R]]-Table1[[#This Row],[2023 F &amp; R]])/Table1[[#This Row],[2023 F &amp; R]]</f>
        <v>0.77390869565217402</v>
      </c>
      <c r="Y968">
        <v>305</v>
      </c>
      <c r="Z968" t="s">
        <v>171</v>
      </c>
      <c r="AA968" t="s">
        <v>37</v>
      </c>
      <c r="AB968" t="s">
        <v>35</v>
      </c>
      <c r="AD968"/>
    </row>
    <row r="969" spans="1:30" x14ac:dyDescent="0.35">
      <c r="A969">
        <v>2607003</v>
      </c>
      <c r="B969" t="s">
        <v>380</v>
      </c>
      <c r="C969">
        <v>2183</v>
      </c>
      <c r="D969">
        <v>2183</v>
      </c>
      <c r="F969" t="s">
        <v>2049</v>
      </c>
      <c r="G969">
        <v>1312</v>
      </c>
      <c r="H969" t="s">
        <v>2050</v>
      </c>
      <c r="I969" t="s">
        <v>2049</v>
      </c>
      <c r="J969">
        <v>1312</v>
      </c>
      <c r="K969">
        <v>10949</v>
      </c>
      <c r="L969" t="s">
        <v>33</v>
      </c>
      <c r="M969" t="s">
        <v>41</v>
      </c>
      <c r="N969" t="s">
        <v>46</v>
      </c>
      <c r="O969" t="s">
        <v>46</v>
      </c>
      <c r="P969">
        <v>623</v>
      </c>
      <c r="Q969">
        <v>634</v>
      </c>
      <c r="R969" s="4">
        <f>(Table1[[#This Row],[ADM Counts]]-Table1[[#This Row],[ADM count (PEBT DB)]])/Table1[[#This Row],[ADM Counts]]</f>
        <v>-1.7656500802568219E-2</v>
      </c>
      <c r="S969">
        <v>636</v>
      </c>
      <c r="T969">
        <v>605</v>
      </c>
      <c r="U969" s="4">
        <f>(Table1[[#This Row],[2024 Highest Days Enrollment]]-Table1[[#This Row],[2023 Highest Days Enrollment]])/Table1[[#This Row],[2023 Highest Days Enrollment]]</f>
        <v>-4.8742138364779877E-2</v>
      </c>
      <c r="V969">
        <v>499.89100000000002</v>
      </c>
      <c r="W969">
        <v>399.00200000000001</v>
      </c>
      <c r="X969" s="4">
        <f>(Table1[[#This Row],[2024 F &amp; R]]-Table1[[#This Row],[2023 F &amp; R]])/Table1[[#This Row],[2023 F &amp; R]]</f>
        <v>-0.2018219971953886</v>
      </c>
      <c r="Y969">
        <v>634</v>
      </c>
      <c r="Z969" t="s">
        <v>171</v>
      </c>
      <c r="AA969" t="s">
        <v>47</v>
      </c>
      <c r="AB969" t="s">
        <v>35</v>
      </c>
      <c r="AD969"/>
    </row>
    <row r="970" spans="1:30" x14ac:dyDescent="0.35">
      <c r="A970">
        <v>519001</v>
      </c>
      <c r="B970" t="s">
        <v>395</v>
      </c>
      <c r="C970">
        <v>1944</v>
      </c>
      <c r="D970">
        <v>1944</v>
      </c>
      <c r="F970" t="s">
        <v>2051</v>
      </c>
      <c r="G970">
        <v>162</v>
      </c>
      <c r="H970" t="s">
        <v>2052</v>
      </c>
      <c r="I970" t="s">
        <v>2051</v>
      </c>
      <c r="J970">
        <v>162</v>
      </c>
      <c r="K970">
        <v>10335</v>
      </c>
      <c r="L970" t="s">
        <v>33</v>
      </c>
      <c r="M970" t="s">
        <v>41</v>
      </c>
      <c r="N970" t="s">
        <v>35</v>
      </c>
      <c r="O970" t="s">
        <v>35</v>
      </c>
      <c r="P970">
        <v>626</v>
      </c>
      <c r="Q970">
        <v>688</v>
      </c>
      <c r="R970" s="4">
        <f>(Table1[[#This Row],[ADM Counts]]-Table1[[#This Row],[ADM count (PEBT DB)]])/Table1[[#This Row],[ADM Counts]]</f>
        <v>-9.9041533546325874E-2</v>
      </c>
      <c r="S970">
        <v>691</v>
      </c>
      <c r="T970">
        <v>711</v>
      </c>
      <c r="U970" s="4">
        <f>(Table1[[#This Row],[2024 Highest Days Enrollment]]-Table1[[#This Row],[2023 Highest Days Enrollment]])/Table1[[#This Row],[2023 Highest Days Enrollment]]</f>
        <v>2.8943560057887119E-2</v>
      </c>
      <c r="V970">
        <v>158</v>
      </c>
      <c r="W970">
        <v>224</v>
      </c>
      <c r="X970" s="4">
        <f>(Table1[[#This Row],[2024 F &amp; R]]-Table1[[#This Row],[2023 F &amp; R]])/Table1[[#This Row],[2023 F &amp; R]]</f>
        <v>0.41772151898734178</v>
      </c>
      <c r="Y970">
        <v>139</v>
      </c>
      <c r="Z970" t="s">
        <v>61</v>
      </c>
      <c r="AA970" t="s">
        <v>37</v>
      </c>
      <c r="AB970" t="s">
        <v>35</v>
      </c>
      <c r="AD970"/>
    </row>
    <row r="971" spans="1:30" x14ac:dyDescent="0.35">
      <c r="A971">
        <v>1018004</v>
      </c>
      <c r="B971" t="s">
        <v>728</v>
      </c>
      <c r="C971">
        <v>1991</v>
      </c>
      <c r="D971">
        <v>1991</v>
      </c>
      <c r="F971" t="s">
        <v>2053</v>
      </c>
      <c r="G971">
        <v>278</v>
      </c>
      <c r="H971" t="s">
        <v>2054</v>
      </c>
      <c r="I971" t="s">
        <v>2053</v>
      </c>
      <c r="J971">
        <v>278</v>
      </c>
      <c r="K971">
        <v>10430</v>
      </c>
      <c r="L971" t="s">
        <v>33</v>
      </c>
      <c r="M971" t="s">
        <v>41</v>
      </c>
      <c r="N971" t="s">
        <v>46</v>
      </c>
      <c r="O971" t="s">
        <v>46</v>
      </c>
      <c r="P971">
        <v>628</v>
      </c>
      <c r="Q971">
        <v>650</v>
      </c>
      <c r="R971" s="4">
        <f>(Table1[[#This Row],[ADM Counts]]-Table1[[#This Row],[ADM count (PEBT DB)]])/Table1[[#This Row],[ADM Counts]]</f>
        <v>-3.5031847133757961E-2</v>
      </c>
      <c r="S971">
        <v>660</v>
      </c>
      <c r="T971">
        <v>635</v>
      </c>
      <c r="U971" s="4">
        <f>(Table1[[#This Row],[2024 Highest Days Enrollment]]-Table1[[#This Row],[2023 Highest Days Enrollment]])/Table1[[#This Row],[2023 Highest Days Enrollment]]</f>
        <v>-3.787878787878788E-2</v>
      </c>
      <c r="V971">
        <v>436.78800000000001</v>
      </c>
      <c r="W971">
        <v>420.24299999999999</v>
      </c>
      <c r="X971" s="4">
        <f>(Table1[[#This Row],[2024 F &amp; R]]-Table1[[#This Row],[2023 F &amp; R]])/Table1[[#This Row],[2023 F &amp; R]]</f>
        <v>-3.7878787878787915E-2</v>
      </c>
      <c r="Y971">
        <v>650</v>
      </c>
      <c r="Z971" t="s">
        <v>171</v>
      </c>
      <c r="AA971" t="s">
        <v>47</v>
      </c>
      <c r="AB971" t="s">
        <v>35</v>
      </c>
      <c r="AD971"/>
    </row>
    <row r="972" spans="1:30" x14ac:dyDescent="0.35">
      <c r="A972">
        <v>3402002</v>
      </c>
      <c r="B972" t="s">
        <v>228</v>
      </c>
      <c r="C972">
        <v>2243</v>
      </c>
      <c r="D972">
        <v>2243</v>
      </c>
      <c r="F972" t="s">
        <v>2055</v>
      </c>
      <c r="G972">
        <v>2781</v>
      </c>
      <c r="H972" t="s">
        <v>2056</v>
      </c>
      <c r="I972" t="s">
        <v>2055</v>
      </c>
      <c r="J972">
        <v>2781</v>
      </c>
      <c r="K972">
        <v>11533</v>
      </c>
      <c r="L972" t="s">
        <v>33</v>
      </c>
      <c r="M972" t="s">
        <v>41</v>
      </c>
      <c r="N972" t="s">
        <v>35</v>
      </c>
      <c r="O972" t="s">
        <v>35</v>
      </c>
      <c r="P972">
        <v>630</v>
      </c>
      <c r="Q972">
        <v>637</v>
      </c>
      <c r="R972" s="4">
        <f>(Table1[[#This Row],[ADM Counts]]-Table1[[#This Row],[ADM count (PEBT DB)]])/Table1[[#This Row],[ADM Counts]]</f>
        <v>-1.1111111111111112E-2</v>
      </c>
      <c r="S972">
        <v>636</v>
      </c>
      <c r="T972">
        <v>623</v>
      </c>
      <c r="U972" s="4">
        <f>(Table1[[#This Row],[2024 Highest Days Enrollment]]-Table1[[#This Row],[2023 Highest Days Enrollment]])/Table1[[#This Row],[2023 Highest Days Enrollment]]</f>
        <v>-2.0440251572327043E-2</v>
      </c>
      <c r="V972">
        <v>101</v>
      </c>
      <c r="W972">
        <v>144</v>
      </c>
      <c r="X972" s="4">
        <f>(Table1[[#This Row],[2024 F &amp; R]]-Table1[[#This Row],[2023 F &amp; R]])/Table1[[#This Row],[2023 F &amp; R]]</f>
        <v>0.42574257425742573</v>
      </c>
      <c r="Y972">
        <v>119</v>
      </c>
      <c r="Z972" t="s">
        <v>65</v>
      </c>
      <c r="AA972" t="s">
        <v>37</v>
      </c>
      <c r="AB972" t="s">
        <v>35</v>
      </c>
      <c r="AD972"/>
    </row>
    <row r="973" spans="1:30" x14ac:dyDescent="0.35">
      <c r="A973">
        <v>3402002</v>
      </c>
      <c r="B973" t="s">
        <v>228</v>
      </c>
      <c r="C973">
        <v>2243</v>
      </c>
      <c r="D973">
        <v>2243</v>
      </c>
      <c r="F973" t="s">
        <v>2057</v>
      </c>
      <c r="G973">
        <v>1180</v>
      </c>
      <c r="H973" t="s">
        <v>2058</v>
      </c>
      <c r="I973" t="s">
        <v>2057</v>
      </c>
      <c r="J973">
        <v>1180</v>
      </c>
      <c r="K973">
        <v>11195</v>
      </c>
      <c r="L973" t="s">
        <v>33</v>
      </c>
      <c r="M973" t="s">
        <v>41</v>
      </c>
      <c r="N973" t="s">
        <v>35</v>
      </c>
      <c r="O973" t="s">
        <v>46</v>
      </c>
      <c r="P973">
        <v>631</v>
      </c>
      <c r="Q973">
        <v>653</v>
      </c>
      <c r="R973" s="4">
        <f>(Table1[[#This Row],[ADM Counts]]-Table1[[#This Row],[ADM count (PEBT DB)]])/Table1[[#This Row],[ADM Counts]]</f>
        <v>-3.486529318541997E-2</v>
      </c>
      <c r="S973">
        <v>651</v>
      </c>
      <c r="T973">
        <v>653</v>
      </c>
      <c r="U973" s="4">
        <f>(Table1[[#This Row],[2024 Highest Days Enrollment]]-Table1[[#This Row],[2023 Highest Days Enrollment]])/Table1[[#This Row],[2023 Highest Days Enrollment]]</f>
        <v>3.0721966205837174E-3</v>
      </c>
      <c r="V973">
        <v>300</v>
      </c>
      <c r="W973">
        <v>497.32499999999999</v>
      </c>
      <c r="X973" s="4">
        <f>(Table1[[#This Row],[2024 F &amp; R]]-Table1[[#This Row],[2023 F &amp; R]])/Table1[[#This Row],[2023 F &amp; R]]</f>
        <v>0.65774999999999995</v>
      </c>
      <c r="Y973">
        <v>312</v>
      </c>
      <c r="Z973" t="s">
        <v>171</v>
      </c>
      <c r="AA973" t="s">
        <v>37</v>
      </c>
      <c r="AB973" t="s">
        <v>35</v>
      </c>
      <c r="AD973"/>
    </row>
    <row r="974" spans="1:30" x14ac:dyDescent="0.35">
      <c r="A974">
        <v>2423006</v>
      </c>
      <c r="B974" t="s">
        <v>200</v>
      </c>
      <c r="C974">
        <v>2146</v>
      </c>
      <c r="D974">
        <v>2146</v>
      </c>
      <c r="F974" t="s">
        <v>2059</v>
      </c>
      <c r="G974">
        <v>1359</v>
      </c>
      <c r="H974" t="s">
        <v>2060</v>
      </c>
      <c r="I974" t="s">
        <v>2059</v>
      </c>
      <c r="J974">
        <v>1359</v>
      </c>
      <c r="K974">
        <v>10910</v>
      </c>
      <c r="L974" t="s">
        <v>33</v>
      </c>
      <c r="M974" t="s">
        <v>41</v>
      </c>
      <c r="N974" t="s">
        <v>46</v>
      </c>
      <c r="O974" t="s">
        <v>46</v>
      </c>
      <c r="P974">
        <v>634</v>
      </c>
      <c r="Q974">
        <v>634</v>
      </c>
      <c r="R974" s="4">
        <f>(Table1[[#This Row],[ADM Counts]]-Table1[[#This Row],[ADM count (PEBT DB)]])/Table1[[#This Row],[ADM Counts]]</f>
        <v>0</v>
      </c>
      <c r="S974">
        <v>617</v>
      </c>
      <c r="T974">
        <v>658</v>
      </c>
      <c r="U974" s="4">
        <f>(Table1[[#This Row],[2024 Highest Days Enrollment]]-Table1[[#This Row],[2023 Highest Days Enrollment]])/Table1[[#This Row],[2023 Highest Days Enrollment]]</f>
        <v>6.6450567260940036E-2</v>
      </c>
      <c r="V974">
        <v>447.07799999999997</v>
      </c>
      <c r="W974">
        <v>476.78699999999998</v>
      </c>
      <c r="X974" s="4">
        <f>(Table1[[#This Row],[2024 F &amp; R]]-Table1[[#This Row],[2023 F &amp; R]])/Table1[[#This Row],[2023 F &amp; R]]</f>
        <v>6.6451491686014538E-2</v>
      </c>
      <c r="Y974">
        <v>634</v>
      </c>
      <c r="Z974" t="s">
        <v>65</v>
      </c>
      <c r="AA974" t="s">
        <v>47</v>
      </c>
      <c r="AB974" t="s">
        <v>35</v>
      </c>
      <c r="AD974"/>
    </row>
    <row r="975" spans="1:30" x14ac:dyDescent="0.35">
      <c r="A975">
        <v>2607003</v>
      </c>
      <c r="B975" t="s">
        <v>380</v>
      </c>
      <c r="C975">
        <v>2183</v>
      </c>
      <c r="D975">
        <v>2183</v>
      </c>
      <c r="F975" t="s">
        <v>2061</v>
      </c>
      <c r="G975">
        <v>934</v>
      </c>
      <c r="H975" t="s">
        <v>2062</v>
      </c>
      <c r="I975" t="s">
        <v>2061</v>
      </c>
      <c r="J975">
        <v>934</v>
      </c>
      <c r="K975">
        <v>10952</v>
      </c>
      <c r="L975" t="s">
        <v>33</v>
      </c>
      <c r="M975" t="s">
        <v>41</v>
      </c>
      <c r="N975" t="s">
        <v>46</v>
      </c>
      <c r="O975" t="s">
        <v>46</v>
      </c>
      <c r="P975">
        <v>637</v>
      </c>
      <c r="Q975">
        <v>672</v>
      </c>
      <c r="R975" s="4">
        <f>(Table1[[#This Row],[ADM Counts]]-Table1[[#This Row],[ADM count (PEBT DB)]])/Table1[[#This Row],[ADM Counts]]</f>
        <v>-5.4945054945054944E-2</v>
      </c>
      <c r="S975">
        <v>444</v>
      </c>
      <c r="T975">
        <v>639</v>
      </c>
      <c r="U975" s="4">
        <f>(Table1[[#This Row],[2024 Highest Days Enrollment]]-Table1[[#This Row],[2023 Highest Days Enrollment]])/Table1[[#This Row],[2023 Highest Days Enrollment]]</f>
        <v>0.4391891891891892</v>
      </c>
      <c r="V975">
        <v>533.08699999999999</v>
      </c>
      <c r="W975">
        <v>416.57600000000002</v>
      </c>
      <c r="X975" s="4">
        <f>(Table1[[#This Row],[2024 F &amp; R]]-Table1[[#This Row],[2023 F &amp; R]])/Table1[[#This Row],[2023 F &amp; R]]</f>
        <v>-0.21855907197136673</v>
      </c>
      <c r="Y975">
        <v>672</v>
      </c>
      <c r="Z975" t="s">
        <v>171</v>
      </c>
      <c r="AA975" t="s">
        <v>47</v>
      </c>
      <c r="AB975" t="s">
        <v>35</v>
      </c>
      <c r="AD975"/>
    </row>
    <row r="976" spans="1:30" x14ac:dyDescent="0.35">
      <c r="A976">
        <v>2604001</v>
      </c>
      <c r="B976" t="s">
        <v>373</v>
      </c>
      <c r="C976">
        <v>2187</v>
      </c>
      <c r="D976">
        <v>2187</v>
      </c>
      <c r="F976" t="s">
        <v>2063</v>
      </c>
      <c r="G976">
        <v>981</v>
      </c>
      <c r="H976" t="s">
        <v>2064</v>
      </c>
      <c r="I976" t="s">
        <v>2063</v>
      </c>
      <c r="J976">
        <v>981</v>
      </c>
      <c r="K976">
        <v>10938</v>
      </c>
      <c r="L976" t="s">
        <v>33</v>
      </c>
      <c r="M976" t="s">
        <v>41</v>
      </c>
      <c r="N976" t="s">
        <v>46</v>
      </c>
      <c r="O976" t="s">
        <v>46</v>
      </c>
      <c r="P976">
        <v>637</v>
      </c>
      <c r="Q976">
        <v>642</v>
      </c>
      <c r="R976" s="4">
        <f>(Table1[[#This Row],[ADM Counts]]-Table1[[#This Row],[ADM count (PEBT DB)]])/Table1[[#This Row],[ADM Counts]]</f>
        <v>-7.8492935635792772E-3</v>
      </c>
      <c r="S976">
        <v>654</v>
      </c>
      <c r="T976">
        <v>655</v>
      </c>
      <c r="U976" s="4">
        <f>(Table1[[#This Row],[2024 Highest Days Enrollment]]-Table1[[#This Row],[2023 Highest Days Enrollment]])/Table1[[#This Row],[2023 Highest Days Enrollment]]</f>
        <v>1.5290519877675841E-3</v>
      </c>
      <c r="V976">
        <v>496.517</v>
      </c>
      <c r="W976">
        <v>497.27600000000001</v>
      </c>
      <c r="X976" s="4">
        <f>(Table1[[#This Row],[2024 F &amp; R]]-Table1[[#This Row],[2023 F &amp; R]])/Table1[[#This Row],[2023 F &amp; R]]</f>
        <v>1.5286485659101593E-3</v>
      </c>
      <c r="Y976">
        <v>642</v>
      </c>
      <c r="Z976" t="s">
        <v>171</v>
      </c>
      <c r="AA976" t="s">
        <v>47</v>
      </c>
      <c r="AB976" t="s">
        <v>35</v>
      </c>
      <c r="AD976"/>
    </row>
    <row r="977" spans="1:30" x14ac:dyDescent="0.35">
      <c r="A977">
        <v>2019006</v>
      </c>
      <c r="B977" t="s">
        <v>131</v>
      </c>
      <c r="C977">
        <v>2087</v>
      </c>
      <c r="D977">
        <v>2087</v>
      </c>
      <c r="F977" t="s">
        <v>2065</v>
      </c>
      <c r="G977">
        <v>580</v>
      </c>
      <c r="H977" t="s">
        <v>2066</v>
      </c>
      <c r="I977" t="s">
        <v>2065</v>
      </c>
      <c r="J977">
        <v>580</v>
      </c>
      <c r="K977">
        <v>10683</v>
      </c>
      <c r="L977" t="s">
        <v>33</v>
      </c>
      <c r="M977" t="s">
        <v>41</v>
      </c>
      <c r="N977" t="s">
        <v>46</v>
      </c>
      <c r="O977" t="s">
        <v>46</v>
      </c>
      <c r="P977">
        <v>638</v>
      </c>
      <c r="Q977">
        <v>665</v>
      </c>
      <c r="R977" s="4">
        <f>(Table1[[#This Row],[ADM Counts]]-Table1[[#This Row],[ADM count (PEBT DB)]])/Table1[[#This Row],[ADM Counts]]</f>
        <v>-4.2319749216300939E-2</v>
      </c>
      <c r="S977">
        <v>667</v>
      </c>
      <c r="T977">
        <v>646</v>
      </c>
      <c r="U977" s="4">
        <f>(Table1[[#This Row],[2024 Highest Days Enrollment]]-Table1[[#This Row],[2023 Highest Days Enrollment]])/Table1[[#This Row],[2023 Highest Days Enrollment]]</f>
        <v>-3.1484257871064465E-2</v>
      </c>
      <c r="V977">
        <v>428.61399999999998</v>
      </c>
      <c r="W977">
        <v>415.12</v>
      </c>
      <c r="X977" s="4">
        <f>(Table1[[#This Row],[2024 F &amp; R]]-Table1[[#This Row],[2023 F &amp; R]])/Table1[[#This Row],[2023 F &amp; R]]</f>
        <v>-3.1482872701311608E-2</v>
      </c>
      <c r="Y977">
        <v>665</v>
      </c>
      <c r="Z977" t="s">
        <v>61</v>
      </c>
      <c r="AA977" t="s">
        <v>47</v>
      </c>
      <c r="AB977" t="s">
        <v>35</v>
      </c>
      <c r="AD977"/>
    </row>
    <row r="978" spans="1:30" x14ac:dyDescent="0.35">
      <c r="A978">
        <v>2423006</v>
      </c>
      <c r="B978" t="s">
        <v>200</v>
      </c>
      <c r="C978">
        <v>2146</v>
      </c>
      <c r="D978">
        <v>2146</v>
      </c>
      <c r="F978" t="s">
        <v>2067</v>
      </c>
      <c r="G978">
        <v>1360</v>
      </c>
      <c r="H978" t="s">
        <v>2068</v>
      </c>
      <c r="I978" t="s">
        <v>2067</v>
      </c>
      <c r="J978">
        <v>1360</v>
      </c>
      <c r="K978">
        <v>10909</v>
      </c>
      <c r="L978" t="s">
        <v>33</v>
      </c>
      <c r="M978" t="s">
        <v>41</v>
      </c>
      <c r="N978" t="s">
        <v>46</v>
      </c>
      <c r="O978" t="s">
        <v>46</v>
      </c>
      <c r="P978">
        <v>640</v>
      </c>
      <c r="Q978">
        <v>640</v>
      </c>
      <c r="R978" s="4">
        <f>(Table1[[#This Row],[ADM Counts]]-Table1[[#This Row],[ADM count (PEBT DB)]])/Table1[[#This Row],[ADM Counts]]</f>
        <v>0</v>
      </c>
      <c r="S978">
        <v>625</v>
      </c>
      <c r="T978">
        <v>620</v>
      </c>
      <c r="U978" s="4">
        <f>(Table1[[#This Row],[2024 Highest Days Enrollment]]-Table1[[#This Row],[2023 Highest Days Enrollment]])/Table1[[#This Row],[2023 Highest Days Enrollment]]</f>
        <v>-8.0000000000000002E-3</v>
      </c>
      <c r="V978">
        <v>452.875</v>
      </c>
      <c r="W978">
        <v>449.25200000000001</v>
      </c>
      <c r="X978" s="4">
        <f>(Table1[[#This Row],[2024 F &amp; R]]-Table1[[#This Row],[2023 F &amp; R]])/Table1[[#This Row],[2023 F &amp; R]]</f>
        <v>-7.9999999999999793E-3</v>
      </c>
      <c r="Y978">
        <v>640</v>
      </c>
      <c r="Z978" t="s">
        <v>171</v>
      </c>
      <c r="AA978" t="s">
        <v>47</v>
      </c>
      <c r="AB978" t="s">
        <v>35</v>
      </c>
      <c r="AD978"/>
    </row>
    <row r="979" spans="1:30" x14ac:dyDescent="0.35">
      <c r="A979">
        <v>315002</v>
      </c>
      <c r="B979" t="s">
        <v>182</v>
      </c>
      <c r="C979">
        <v>1928</v>
      </c>
      <c r="D979">
        <v>1928</v>
      </c>
      <c r="F979" t="s">
        <v>2069</v>
      </c>
      <c r="G979">
        <v>116</v>
      </c>
      <c r="H979" t="s">
        <v>2069</v>
      </c>
      <c r="I979" t="s">
        <v>2069</v>
      </c>
      <c r="J979">
        <v>116</v>
      </c>
      <c r="K979">
        <v>10277</v>
      </c>
      <c r="L979" t="s">
        <v>33</v>
      </c>
      <c r="M979" t="s">
        <v>41</v>
      </c>
      <c r="N979" t="s">
        <v>35</v>
      </c>
      <c r="O979" t="s">
        <v>35</v>
      </c>
      <c r="P979">
        <v>642</v>
      </c>
      <c r="Q979">
        <v>654</v>
      </c>
      <c r="R979" s="4">
        <f>(Table1[[#This Row],[ADM Counts]]-Table1[[#This Row],[ADM count (PEBT DB)]])/Table1[[#This Row],[ADM Counts]]</f>
        <v>-1.8691588785046728E-2</v>
      </c>
      <c r="S979">
        <v>660</v>
      </c>
      <c r="T979">
        <v>649</v>
      </c>
      <c r="U979" s="4">
        <f>(Table1[[#This Row],[2024 Highest Days Enrollment]]-Table1[[#This Row],[2023 Highest Days Enrollment]])/Table1[[#This Row],[2023 Highest Days Enrollment]]</f>
        <v>-1.6666666666666666E-2</v>
      </c>
      <c r="V979">
        <v>220</v>
      </c>
      <c r="W979">
        <v>251</v>
      </c>
      <c r="X979" s="4">
        <f>(Table1[[#This Row],[2024 F &amp; R]]-Table1[[#This Row],[2023 F &amp; R]])/Table1[[#This Row],[2023 F &amp; R]]</f>
        <v>0.1409090909090909</v>
      </c>
      <c r="Y979">
        <v>215</v>
      </c>
      <c r="Z979" t="s">
        <v>171</v>
      </c>
      <c r="AA979" t="s">
        <v>37</v>
      </c>
      <c r="AB979" t="s">
        <v>35</v>
      </c>
      <c r="AD979"/>
    </row>
    <row r="980" spans="1:30" x14ac:dyDescent="0.35">
      <c r="A980">
        <v>1513001</v>
      </c>
      <c r="B980" t="s">
        <v>271</v>
      </c>
      <c r="C980">
        <v>2048</v>
      </c>
      <c r="D980">
        <v>2048</v>
      </c>
      <c r="F980" t="s">
        <v>2070</v>
      </c>
      <c r="G980">
        <v>409</v>
      </c>
      <c r="H980" t="s">
        <v>1480</v>
      </c>
      <c r="I980" t="s">
        <v>2070</v>
      </c>
      <c r="J980">
        <v>409</v>
      </c>
      <c r="K980">
        <v>10500</v>
      </c>
      <c r="L980" t="s">
        <v>33</v>
      </c>
      <c r="M980" t="s">
        <v>41</v>
      </c>
      <c r="N980" t="s">
        <v>46</v>
      </c>
      <c r="O980" t="s">
        <v>46</v>
      </c>
      <c r="P980">
        <v>644</v>
      </c>
      <c r="Q980">
        <v>647</v>
      </c>
      <c r="R980" s="4">
        <f>(Table1[[#This Row],[ADM Counts]]-Table1[[#This Row],[ADM count (PEBT DB)]])/Table1[[#This Row],[ADM Counts]]</f>
        <v>-4.658385093167702E-3</v>
      </c>
      <c r="S980">
        <v>711</v>
      </c>
      <c r="T980">
        <v>594</v>
      </c>
      <c r="U980" s="4">
        <f>(Table1[[#This Row],[2024 Highest Days Enrollment]]-Table1[[#This Row],[2023 Highest Days Enrollment]])/Table1[[#This Row],[2023 Highest Days Enrollment]]</f>
        <v>-0.16455696202531644</v>
      </c>
      <c r="V980">
        <v>462.29199999999997</v>
      </c>
      <c r="W980">
        <v>515.59199999999998</v>
      </c>
      <c r="X980" s="4">
        <f>(Table1[[#This Row],[2024 F &amp; R]]-Table1[[#This Row],[2023 F &amp; R]])/Table1[[#This Row],[2023 F &amp; R]]</f>
        <v>0.11529509487510062</v>
      </c>
      <c r="Y980">
        <v>647</v>
      </c>
      <c r="Z980" t="s">
        <v>65</v>
      </c>
      <c r="AA980" t="s">
        <v>47</v>
      </c>
      <c r="AB980" t="s">
        <v>35</v>
      </c>
      <c r="AD980"/>
    </row>
    <row r="981" spans="1:30" x14ac:dyDescent="0.35">
      <c r="A981">
        <v>3408001</v>
      </c>
      <c r="B981" t="s">
        <v>367</v>
      </c>
      <c r="C981">
        <v>2239</v>
      </c>
      <c r="D981">
        <v>2239</v>
      </c>
      <c r="F981" t="s">
        <v>2071</v>
      </c>
      <c r="G981">
        <v>1199</v>
      </c>
      <c r="H981" t="s">
        <v>2072</v>
      </c>
      <c r="I981" t="s">
        <v>2071</v>
      </c>
      <c r="J981">
        <v>1199</v>
      </c>
      <c r="K981">
        <v>11247</v>
      </c>
      <c r="L981" t="s">
        <v>33</v>
      </c>
      <c r="M981" t="s">
        <v>41</v>
      </c>
      <c r="N981" t="s">
        <v>35</v>
      </c>
      <c r="O981" t="s">
        <v>46</v>
      </c>
      <c r="P981">
        <v>644</v>
      </c>
      <c r="Q981">
        <v>666</v>
      </c>
      <c r="R981" s="4">
        <f>(Table1[[#This Row],[ADM Counts]]-Table1[[#This Row],[ADM count (PEBT DB)]])/Table1[[#This Row],[ADM Counts]]</f>
        <v>-3.4161490683229816E-2</v>
      </c>
      <c r="S981">
        <v>832</v>
      </c>
      <c r="T981">
        <v>722</v>
      </c>
      <c r="U981" s="4">
        <f>(Table1[[#This Row],[2024 Highest Days Enrollment]]-Table1[[#This Row],[2023 Highest Days Enrollment]])/Table1[[#This Row],[2023 Highest Days Enrollment]]</f>
        <v>-0.13221153846153846</v>
      </c>
      <c r="V981">
        <v>408</v>
      </c>
      <c r="W981">
        <v>472.62099999999998</v>
      </c>
      <c r="X981" s="4">
        <f>(Table1[[#This Row],[2024 F &amp; R]]-Table1[[#This Row],[2023 F &amp; R]])/Table1[[#This Row],[2023 F &amp; R]]</f>
        <v>0.15838480392156859</v>
      </c>
      <c r="Y981">
        <v>433</v>
      </c>
      <c r="Z981" t="s">
        <v>167</v>
      </c>
      <c r="AA981" t="s">
        <v>37</v>
      </c>
      <c r="AB981" t="s">
        <v>35</v>
      </c>
      <c r="AD981"/>
    </row>
    <row r="982" spans="1:30" x14ac:dyDescent="0.35">
      <c r="A982">
        <v>1811002</v>
      </c>
      <c r="B982" t="s">
        <v>51</v>
      </c>
      <c r="C982">
        <v>2057</v>
      </c>
      <c r="D982">
        <v>2057</v>
      </c>
      <c r="F982" t="s">
        <v>2073</v>
      </c>
      <c r="G982">
        <v>488</v>
      </c>
      <c r="H982" t="s">
        <v>2073</v>
      </c>
      <c r="I982" t="s">
        <v>2073</v>
      </c>
      <c r="J982">
        <v>488</v>
      </c>
      <c r="K982">
        <v>14508</v>
      </c>
      <c r="L982" t="s">
        <v>33</v>
      </c>
      <c r="M982" t="s">
        <v>41</v>
      </c>
      <c r="N982" t="s">
        <v>46</v>
      </c>
      <c r="O982" t="s">
        <v>46</v>
      </c>
      <c r="P982">
        <v>645</v>
      </c>
      <c r="Q982">
        <v>690</v>
      </c>
      <c r="R982" s="4">
        <f>(Table1[[#This Row],[ADM Counts]]-Table1[[#This Row],[ADM count (PEBT DB)]])/Table1[[#This Row],[ADM Counts]]</f>
        <v>-6.9767441860465115E-2</v>
      </c>
      <c r="S982">
        <v>675</v>
      </c>
      <c r="T982">
        <v>634</v>
      </c>
      <c r="U982" s="4">
        <f>(Table1[[#This Row],[2024 Highest Days Enrollment]]-Table1[[#This Row],[2023 Highest Days Enrollment]])/Table1[[#This Row],[2023 Highest Days Enrollment]]</f>
        <v>-6.0740740740740741E-2</v>
      </c>
      <c r="V982">
        <v>496.39499999999998</v>
      </c>
      <c r="W982">
        <v>476.76799999999997</v>
      </c>
      <c r="X982" s="4">
        <f>(Table1[[#This Row],[2024 F &amp; R]]-Table1[[#This Row],[2023 F &amp; R]])/Table1[[#This Row],[2023 F &amp; R]]</f>
        <v>-3.953907674331935E-2</v>
      </c>
      <c r="Y982">
        <v>690</v>
      </c>
      <c r="Z982" t="s">
        <v>61</v>
      </c>
      <c r="AA982" t="s">
        <v>47</v>
      </c>
      <c r="AB982" t="s">
        <v>35</v>
      </c>
      <c r="AD982"/>
    </row>
    <row r="983" spans="1:30" x14ac:dyDescent="0.35">
      <c r="A983">
        <v>2414003</v>
      </c>
      <c r="B983" t="s">
        <v>466</v>
      </c>
      <c r="C983">
        <v>2143</v>
      </c>
      <c r="D983">
        <v>2143</v>
      </c>
      <c r="F983" t="s">
        <v>2074</v>
      </c>
      <c r="G983">
        <v>809</v>
      </c>
      <c r="H983" t="s">
        <v>2075</v>
      </c>
      <c r="I983" t="s">
        <v>2074</v>
      </c>
      <c r="J983">
        <v>809</v>
      </c>
      <c r="K983">
        <v>10829</v>
      </c>
      <c r="L983" t="s">
        <v>33</v>
      </c>
      <c r="M983" t="s">
        <v>41</v>
      </c>
      <c r="N983" t="s">
        <v>35</v>
      </c>
      <c r="O983" t="s">
        <v>46</v>
      </c>
      <c r="P983">
        <v>645</v>
      </c>
      <c r="Q983">
        <v>645</v>
      </c>
      <c r="R983" s="4">
        <f>(Table1[[#This Row],[ADM Counts]]-Table1[[#This Row],[ADM count (PEBT DB)]])/Table1[[#This Row],[ADM Counts]]</f>
        <v>0</v>
      </c>
      <c r="S983">
        <v>1002</v>
      </c>
      <c r="T983">
        <v>835</v>
      </c>
      <c r="U983" s="4">
        <f>(Table1[[#This Row],[2024 Highest Days Enrollment]]-Table1[[#This Row],[2023 Highest Days Enrollment]])/Table1[[#This Row],[2023 Highest Days Enrollment]]</f>
        <v>-0.16666666666666666</v>
      </c>
      <c r="V983">
        <v>370</v>
      </c>
      <c r="W983">
        <v>537.57299999999998</v>
      </c>
      <c r="X983" s="4">
        <f>(Table1[[#This Row],[2024 F &amp; R]]-Table1[[#This Row],[2023 F &amp; R]])/Table1[[#This Row],[2023 F &amp; R]]</f>
        <v>0.45289999999999997</v>
      </c>
      <c r="Y983">
        <v>324</v>
      </c>
      <c r="Z983" t="s">
        <v>61</v>
      </c>
      <c r="AA983" t="s">
        <v>37</v>
      </c>
      <c r="AB983" t="s">
        <v>35</v>
      </c>
      <c r="AD983"/>
    </row>
    <row r="984" spans="1:30" x14ac:dyDescent="0.35">
      <c r="A984">
        <v>3021002</v>
      </c>
      <c r="B984" t="s">
        <v>1014</v>
      </c>
      <c r="C984">
        <v>2204</v>
      </c>
      <c r="D984">
        <v>2204</v>
      </c>
      <c r="F984" t="s">
        <v>2076</v>
      </c>
      <c r="G984">
        <v>1032</v>
      </c>
      <c r="H984" t="s">
        <v>2077</v>
      </c>
      <c r="I984" t="s">
        <v>2076</v>
      </c>
      <c r="J984">
        <v>1032</v>
      </c>
      <c r="K984">
        <v>11149</v>
      </c>
      <c r="L984" t="s">
        <v>33</v>
      </c>
      <c r="M984" t="s">
        <v>41</v>
      </c>
      <c r="N984" t="s">
        <v>46</v>
      </c>
      <c r="O984" t="s">
        <v>46</v>
      </c>
      <c r="P984">
        <v>646</v>
      </c>
      <c r="Q984">
        <v>661</v>
      </c>
      <c r="R984" s="4">
        <f>(Table1[[#This Row],[ADM Counts]]-Table1[[#This Row],[ADM count (PEBT DB)]])/Table1[[#This Row],[ADM Counts]]</f>
        <v>-2.3219814241486069E-2</v>
      </c>
      <c r="S984">
        <v>629</v>
      </c>
      <c r="T984">
        <v>652</v>
      </c>
      <c r="U984" s="4">
        <f>(Table1[[#This Row],[2024 Highest Days Enrollment]]-Table1[[#This Row],[2023 Highest Days Enrollment]])/Table1[[#This Row],[2023 Highest Days Enrollment]]</f>
        <v>3.6565977742448331E-2</v>
      </c>
      <c r="V984">
        <v>491.815</v>
      </c>
      <c r="W984">
        <v>509.79899999999998</v>
      </c>
      <c r="X984" s="4">
        <f>(Table1[[#This Row],[2024 F &amp; R]]-Table1[[#This Row],[2023 F &amp; R]])/Table1[[#This Row],[2023 F &amp; R]]</f>
        <v>3.6566595162815248E-2</v>
      </c>
      <c r="Y984">
        <v>661</v>
      </c>
      <c r="Z984" t="s">
        <v>189</v>
      </c>
      <c r="AA984" t="s">
        <v>47</v>
      </c>
      <c r="AB984" t="s">
        <v>35</v>
      </c>
      <c r="AD984"/>
    </row>
    <row r="985" spans="1:30" x14ac:dyDescent="0.35">
      <c r="A985">
        <v>2207001</v>
      </c>
      <c r="B985" t="s">
        <v>240</v>
      </c>
      <c r="C985">
        <v>2100</v>
      </c>
      <c r="D985">
        <v>2100</v>
      </c>
      <c r="F985" t="s">
        <v>2078</v>
      </c>
      <c r="G985">
        <v>4744</v>
      </c>
      <c r="H985" t="s">
        <v>2079</v>
      </c>
      <c r="I985" t="s">
        <v>2078</v>
      </c>
      <c r="J985">
        <v>4744</v>
      </c>
      <c r="K985">
        <v>14492</v>
      </c>
      <c r="L985" t="s">
        <v>33</v>
      </c>
      <c r="M985" t="s">
        <v>41</v>
      </c>
      <c r="N985" t="s">
        <v>35</v>
      </c>
      <c r="O985" t="s">
        <v>46</v>
      </c>
      <c r="P985">
        <v>647</v>
      </c>
      <c r="Q985">
        <v>674</v>
      </c>
      <c r="R985" s="4">
        <f>(Table1[[#This Row],[ADM Counts]]-Table1[[#This Row],[ADM count (PEBT DB)]])/Table1[[#This Row],[ADM Counts]]</f>
        <v>-4.1731066460587329E-2</v>
      </c>
      <c r="S985">
        <v>685</v>
      </c>
      <c r="T985">
        <v>664</v>
      </c>
      <c r="U985" s="4">
        <f>(Table1[[#This Row],[2024 Highest Days Enrollment]]-Table1[[#This Row],[2023 Highest Days Enrollment]])/Table1[[#This Row],[2023 Highest Days Enrollment]]</f>
        <v>-3.0656934306569343E-2</v>
      </c>
      <c r="V985">
        <v>297</v>
      </c>
      <c r="W985">
        <v>471.50599999999997</v>
      </c>
      <c r="X985" s="4">
        <f>(Table1[[#This Row],[2024 F &amp; R]]-Table1[[#This Row],[2023 F &amp; R]])/Table1[[#This Row],[2023 F &amp; R]]</f>
        <v>0.58756228956228951</v>
      </c>
      <c r="Y985">
        <v>198</v>
      </c>
      <c r="Z985" t="s">
        <v>1053</v>
      </c>
      <c r="AA985" t="s">
        <v>37</v>
      </c>
      <c r="AB985" t="s">
        <v>35</v>
      </c>
      <c r="AD985"/>
    </row>
    <row r="986" spans="1:30" x14ac:dyDescent="0.35">
      <c r="A986">
        <v>3402002</v>
      </c>
      <c r="B986" t="s">
        <v>228</v>
      </c>
      <c r="C986">
        <v>2243</v>
      </c>
      <c r="D986">
        <v>2243</v>
      </c>
      <c r="F986" t="s">
        <v>2080</v>
      </c>
      <c r="G986">
        <v>1169</v>
      </c>
      <c r="H986" t="s">
        <v>2081</v>
      </c>
      <c r="I986" t="s">
        <v>2082</v>
      </c>
      <c r="J986">
        <v>1169</v>
      </c>
      <c r="K986">
        <v>11218</v>
      </c>
      <c r="L986" t="s">
        <v>33</v>
      </c>
      <c r="M986" t="s">
        <v>41</v>
      </c>
      <c r="N986" t="s">
        <v>46</v>
      </c>
      <c r="O986" t="s">
        <v>46</v>
      </c>
      <c r="P986">
        <v>649</v>
      </c>
      <c r="Q986">
        <v>677</v>
      </c>
      <c r="R986" s="4">
        <f>(Table1[[#This Row],[ADM Counts]]-Table1[[#This Row],[ADM count (PEBT DB)]])/Table1[[#This Row],[ADM Counts]]</f>
        <v>-4.3143297380585519E-2</v>
      </c>
      <c r="S986">
        <v>681</v>
      </c>
      <c r="T986">
        <v>701</v>
      </c>
      <c r="U986" s="4">
        <f>(Table1[[#This Row],[2024 Highest Days Enrollment]]-Table1[[#This Row],[2023 Highest Days Enrollment]])/Table1[[#This Row],[2023 Highest Days Enrollment]]</f>
        <v>2.9368575624082231E-2</v>
      </c>
      <c r="V986">
        <v>436.589</v>
      </c>
      <c r="W986">
        <v>533.88199999999995</v>
      </c>
      <c r="X986" s="4">
        <f>(Table1[[#This Row],[2024 F &amp; R]]-Table1[[#This Row],[2023 F &amp; R]])/Table1[[#This Row],[2023 F &amp; R]]</f>
        <v>0.22284803327614747</v>
      </c>
      <c r="Y986">
        <v>677</v>
      </c>
      <c r="Z986" t="s">
        <v>189</v>
      </c>
      <c r="AA986" t="s">
        <v>47</v>
      </c>
      <c r="AB986" t="s">
        <v>35</v>
      </c>
      <c r="AD986"/>
    </row>
    <row r="987" spans="1:30" x14ac:dyDescent="0.35">
      <c r="A987">
        <v>2002002</v>
      </c>
      <c r="B987" t="s">
        <v>233</v>
      </c>
      <c r="C987">
        <v>2088</v>
      </c>
      <c r="D987">
        <v>2088</v>
      </c>
      <c r="F987" t="s">
        <v>2083</v>
      </c>
      <c r="G987">
        <v>2264</v>
      </c>
      <c r="H987" t="s">
        <v>2083</v>
      </c>
      <c r="I987" t="s">
        <v>2083</v>
      </c>
      <c r="J987">
        <v>2264</v>
      </c>
      <c r="K987">
        <v>10588</v>
      </c>
      <c r="L987" t="s">
        <v>33</v>
      </c>
      <c r="M987" t="s">
        <v>41</v>
      </c>
      <c r="N987" t="s">
        <v>46</v>
      </c>
      <c r="O987" t="s">
        <v>46</v>
      </c>
      <c r="P987">
        <v>652</v>
      </c>
      <c r="Q987">
        <v>668</v>
      </c>
      <c r="R987" s="4">
        <f>(Table1[[#This Row],[ADM Counts]]-Table1[[#This Row],[ADM count (PEBT DB)]])/Table1[[#This Row],[ADM Counts]]</f>
        <v>-2.4539877300613498E-2</v>
      </c>
      <c r="S987">
        <v>677</v>
      </c>
      <c r="T987">
        <v>645</v>
      </c>
      <c r="U987" s="4">
        <f>(Table1[[#This Row],[2024 Highest Days Enrollment]]-Table1[[#This Row],[2023 Highest Days Enrollment]])/Table1[[#This Row],[2023 Highest Days Enrollment]]</f>
        <v>-4.7267355982274745E-2</v>
      </c>
      <c r="V987">
        <v>436.42599999999999</v>
      </c>
      <c r="W987">
        <v>418.17599999999999</v>
      </c>
      <c r="X987" s="4">
        <f>(Table1[[#This Row],[2024 F &amp; R]]-Table1[[#This Row],[2023 F &amp; R]])/Table1[[#This Row],[2023 F &amp; R]]</f>
        <v>-4.1816940328944653E-2</v>
      </c>
      <c r="Y987">
        <v>668</v>
      </c>
      <c r="Z987" t="s">
        <v>36</v>
      </c>
      <c r="AA987" t="s">
        <v>47</v>
      </c>
      <c r="AB987" t="s">
        <v>35</v>
      </c>
      <c r="AD987"/>
    </row>
    <row r="988" spans="1:30" x14ac:dyDescent="0.35">
      <c r="A988">
        <v>1811002</v>
      </c>
      <c r="B988" t="s">
        <v>51</v>
      </c>
      <c r="C988">
        <v>2057</v>
      </c>
      <c r="D988">
        <v>2057</v>
      </c>
      <c r="F988" t="s">
        <v>2084</v>
      </c>
      <c r="G988">
        <v>485</v>
      </c>
      <c r="H988" t="s">
        <v>2085</v>
      </c>
      <c r="I988" t="s">
        <v>2084</v>
      </c>
      <c r="J988">
        <v>485</v>
      </c>
      <c r="K988">
        <v>10552</v>
      </c>
      <c r="L988" t="s">
        <v>33</v>
      </c>
      <c r="M988" t="s">
        <v>41</v>
      </c>
      <c r="N988" t="s">
        <v>46</v>
      </c>
      <c r="O988" t="s">
        <v>46</v>
      </c>
      <c r="P988">
        <v>654</v>
      </c>
      <c r="Q988">
        <v>693</v>
      </c>
      <c r="R988" s="4">
        <f>(Table1[[#This Row],[ADM Counts]]-Table1[[#This Row],[ADM count (PEBT DB)]])/Table1[[#This Row],[ADM Counts]]</f>
        <v>-5.9633027522935783E-2</v>
      </c>
      <c r="S988">
        <v>689</v>
      </c>
      <c r="T988">
        <v>674</v>
      </c>
      <c r="U988" s="4">
        <f>(Table1[[#This Row],[2024 Highest Days Enrollment]]-Table1[[#This Row],[2023 Highest Days Enrollment]])/Table1[[#This Row],[2023 Highest Days Enrollment]]</f>
        <v>-2.1770682148040638E-2</v>
      </c>
      <c r="V988">
        <v>506.69099999999997</v>
      </c>
      <c r="W988">
        <v>506.84800000000001</v>
      </c>
      <c r="X988" s="4">
        <f>(Table1[[#This Row],[2024 F &amp; R]]-Table1[[#This Row],[2023 F &amp; R]])/Table1[[#This Row],[2023 F &amp; R]]</f>
        <v>3.0985353992875168E-4</v>
      </c>
      <c r="Y988">
        <v>693</v>
      </c>
      <c r="Z988" t="s">
        <v>61</v>
      </c>
      <c r="AA988" t="s">
        <v>47</v>
      </c>
      <c r="AB988" t="s">
        <v>35</v>
      </c>
      <c r="AD988"/>
    </row>
    <row r="989" spans="1:30" x14ac:dyDescent="0.35">
      <c r="A989">
        <v>2616011</v>
      </c>
      <c r="B989" t="s">
        <v>357</v>
      </c>
      <c r="C989">
        <v>2180</v>
      </c>
      <c r="D989">
        <v>2180</v>
      </c>
      <c r="F989" t="s">
        <v>2086</v>
      </c>
      <c r="G989">
        <v>863</v>
      </c>
      <c r="H989" t="s">
        <v>2087</v>
      </c>
      <c r="I989" t="s">
        <v>2086</v>
      </c>
      <c r="J989">
        <v>863</v>
      </c>
      <c r="K989">
        <v>10991</v>
      </c>
      <c r="L989" t="s">
        <v>33</v>
      </c>
      <c r="M989" t="s">
        <v>41</v>
      </c>
      <c r="N989" t="s">
        <v>46</v>
      </c>
      <c r="O989" t="s">
        <v>46</v>
      </c>
      <c r="P989">
        <v>656</v>
      </c>
      <c r="Q989">
        <v>658</v>
      </c>
      <c r="R989" s="4">
        <f>(Table1[[#This Row],[ADM Counts]]-Table1[[#This Row],[ADM count (PEBT DB)]])/Table1[[#This Row],[ADM Counts]]</f>
        <v>-3.0487804878048782E-3</v>
      </c>
      <c r="S989">
        <v>664</v>
      </c>
      <c r="T989">
        <v>671</v>
      </c>
      <c r="U989" s="4">
        <f>(Table1[[#This Row],[2024 Highest Days Enrollment]]-Table1[[#This Row],[2023 Highest Days Enrollment]])/Table1[[#This Row],[2023 Highest Days Enrollment]]</f>
        <v>1.0542168674698794E-2</v>
      </c>
      <c r="V989">
        <v>434.721</v>
      </c>
      <c r="W989">
        <v>453.59699999999998</v>
      </c>
      <c r="X989" s="4">
        <f>(Table1[[#This Row],[2024 F &amp; R]]-Table1[[#This Row],[2023 F &amp; R]])/Table1[[#This Row],[2023 F &amp; R]]</f>
        <v>4.3420952749004482E-2</v>
      </c>
      <c r="Y989">
        <v>658</v>
      </c>
      <c r="Z989" t="s">
        <v>171</v>
      </c>
      <c r="AA989" t="s">
        <v>47</v>
      </c>
      <c r="AB989" t="s">
        <v>35</v>
      </c>
      <c r="AD989"/>
    </row>
    <row r="990" spans="1:30" x14ac:dyDescent="0.35">
      <c r="A990">
        <v>2618002</v>
      </c>
      <c r="B990" t="s">
        <v>437</v>
      </c>
      <c r="C990">
        <v>2182</v>
      </c>
      <c r="D990">
        <v>2182</v>
      </c>
      <c r="F990" t="s">
        <v>2088</v>
      </c>
      <c r="G990">
        <v>954</v>
      </c>
      <c r="H990" t="s">
        <v>2089</v>
      </c>
      <c r="I990" t="s">
        <v>2088</v>
      </c>
      <c r="J990">
        <v>954</v>
      </c>
      <c r="K990">
        <v>11074</v>
      </c>
      <c r="L990" t="s">
        <v>33</v>
      </c>
      <c r="M990" t="s">
        <v>41</v>
      </c>
      <c r="N990" t="s">
        <v>46</v>
      </c>
      <c r="O990" t="s">
        <v>46</v>
      </c>
      <c r="P990">
        <v>656</v>
      </c>
      <c r="Q990">
        <v>657</v>
      </c>
      <c r="R990" s="4">
        <f>(Table1[[#This Row],[ADM Counts]]-Table1[[#This Row],[ADM count (PEBT DB)]])/Table1[[#This Row],[ADM Counts]]</f>
        <v>-1.5243902439024391E-3</v>
      </c>
      <c r="S990">
        <v>672</v>
      </c>
      <c r="T990">
        <v>660</v>
      </c>
      <c r="U990" s="4">
        <f>(Table1[[#This Row],[2024 Highest Days Enrollment]]-Table1[[#This Row],[2023 Highest Days Enrollment]])/Table1[[#This Row],[2023 Highest Days Enrollment]]</f>
        <v>-1.7857142857142856E-2</v>
      </c>
      <c r="V990">
        <v>654.66200000000003</v>
      </c>
      <c r="W990">
        <v>660</v>
      </c>
      <c r="X990" s="4">
        <f>(Table1[[#This Row],[2024 F &amp; R]]-Table1[[#This Row],[2023 F &amp; R]])/Table1[[#This Row],[2023 F &amp; R]]</f>
        <v>8.1538259437694029E-3</v>
      </c>
      <c r="Y990">
        <v>657</v>
      </c>
      <c r="Z990" t="s">
        <v>171</v>
      </c>
      <c r="AA990" t="s">
        <v>47</v>
      </c>
      <c r="AB990" t="s">
        <v>35</v>
      </c>
      <c r="AD990"/>
    </row>
    <row r="991" spans="1:30" x14ac:dyDescent="0.35">
      <c r="A991">
        <v>3402002</v>
      </c>
      <c r="B991" t="s">
        <v>228</v>
      </c>
      <c r="C991">
        <v>2243</v>
      </c>
      <c r="D991">
        <v>2243</v>
      </c>
      <c r="F991" t="s">
        <v>2090</v>
      </c>
      <c r="G991">
        <v>1184</v>
      </c>
      <c r="H991" t="s">
        <v>2091</v>
      </c>
      <c r="I991" t="s">
        <v>2090</v>
      </c>
      <c r="J991">
        <v>1184</v>
      </c>
      <c r="K991">
        <v>11198</v>
      </c>
      <c r="L991" t="s">
        <v>33</v>
      </c>
      <c r="M991" t="s">
        <v>41</v>
      </c>
      <c r="N991" t="s">
        <v>35</v>
      </c>
      <c r="O991" t="s">
        <v>35</v>
      </c>
      <c r="P991">
        <v>657</v>
      </c>
      <c r="Q991">
        <v>667</v>
      </c>
      <c r="R991" s="4">
        <f>(Table1[[#This Row],[ADM Counts]]-Table1[[#This Row],[ADM count (PEBT DB)]])/Table1[[#This Row],[ADM Counts]]</f>
        <v>-1.5220700152207001E-2</v>
      </c>
      <c r="S991">
        <v>667</v>
      </c>
      <c r="T991">
        <v>648</v>
      </c>
      <c r="U991" s="4">
        <f>(Table1[[#This Row],[2024 Highest Days Enrollment]]-Table1[[#This Row],[2023 Highest Days Enrollment]])/Table1[[#This Row],[2023 Highest Days Enrollment]]</f>
        <v>-2.8485757121439279E-2</v>
      </c>
      <c r="V991">
        <v>224</v>
      </c>
      <c r="W991">
        <v>201</v>
      </c>
      <c r="X991" s="4">
        <f>(Table1[[#This Row],[2024 F &amp; R]]-Table1[[#This Row],[2023 F &amp; R]])/Table1[[#This Row],[2023 F &amp; R]]</f>
        <v>-0.10267857142857142</v>
      </c>
      <c r="Y991">
        <v>236</v>
      </c>
      <c r="Z991" t="s">
        <v>171</v>
      </c>
      <c r="AA991" t="s">
        <v>37</v>
      </c>
      <c r="AB991" t="s">
        <v>35</v>
      </c>
      <c r="AD991"/>
    </row>
    <row r="992" spans="1:30" x14ac:dyDescent="0.35">
      <c r="A992">
        <v>1707001</v>
      </c>
      <c r="B992" t="s">
        <v>346</v>
      </c>
      <c r="C992">
        <v>2054</v>
      </c>
      <c r="D992">
        <v>2054</v>
      </c>
      <c r="F992" t="s">
        <v>2092</v>
      </c>
      <c r="G992">
        <v>438</v>
      </c>
      <c r="H992" t="s">
        <v>2092</v>
      </c>
      <c r="I992" t="s">
        <v>2092</v>
      </c>
      <c r="J992">
        <v>438</v>
      </c>
      <c r="K992">
        <v>10088</v>
      </c>
      <c r="L992" t="s">
        <v>33</v>
      </c>
      <c r="M992" t="s">
        <v>41</v>
      </c>
      <c r="N992" t="s">
        <v>46</v>
      </c>
      <c r="O992" t="s">
        <v>46</v>
      </c>
      <c r="P992">
        <v>658</v>
      </c>
      <c r="Q992">
        <v>710</v>
      </c>
      <c r="R992" s="4">
        <f>(Table1[[#This Row],[ADM Counts]]-Table1[[#This Row],[ADM count (PEBT DB)]])/Table1[[#This Row],[ADM Counts]]</f>
        <v>-7.9027355623100301E-2</v>
      </c>
      <c r="S992">
        <v>707</v>
      </c>
      <c r="T992">
        <v>738</v>
      </c>
      <c r="U992" s="4">
        <f>(Table1[[#This Row],[2024 Highest Days Enrollment]]-Table1[[#This Row],[2023 Highest Days Enrollment]])/Table1[[#This Row],[2023 Highest Days Enrollment]]</f>
        <v>4.3847241867043849E-2</v>
      </c>
      <c r="V992">
        <v>486.84</v>
      </c>
      <c r="W992">
        <v>508.18700000000001</v>
      </c>
      <c r="X992" s="4">
        <f>(Table1[[#This Row],[2024 F &amp; R]]-Table1[[#This Row],[2023 F &amp; R]])/Table1[[#This Row],[2023 F &amp; R]]</f>
        <v>4.38480815052174E-2</v>
      </c>
      <c r="Y992">
        <v>710</v>
      </c>
      <c r="Z992" t="s">
        <v>171</v>
      </c>
      <c r="AA992" t="s">
        <v>47</v>
      </c>
      <c r="AB992" t="s">
        <v>35</v>
      </c>
      <c r="AD992"/>
    </row>
    <row r="993" spans="1:30" x14ac:dyDescent="0.35">
      <c r="A993">
        <v>2419004</v>
      </c>
      <c r="B993" t="s">
        <v>535</v>
      </c>
      <c r="C993">
        <v>2142</v>
      </c>
      <c r="D993">
        <v>2142</v>
      </c>
      <c r="F993" t="s">
        <v>2093</v>
      </c>
      <c r="G993">
        <v>767</v>
      </c>
      <c r="H993" t="s">
        <v>2094</v>
      </c>
      <c r="I993" t="s">
        <v>2093</v>
      </c>
      <c r="J993">
        <v>767</v>
      </c>
      <c r="K993">
        <v>10845</v>
      </c>
      <c r="L993" t="s">
        <v>33</v>
      </c>
      <c r="M993" t="s">
        <v>41</v>
      </c>
      <c r="N993" t="s">
        <v>46</v>
      </c>
      <c r="O993" t="s">
        <v>46</v>
      </c>
      <c r="P993">
        <v>660</v>
      </c>
      <c r="Q993">
        <v>661</v>
      </c>
      <c r="R993" s="4">
        <f>(Table1[[#This Row],[ADM Counts]]-Table1[[#This Row],[ADM count (PEBT DB)]])/Table1[[#This Row],[ADM Counts]]</f>
        <v>-1.5151515151515152E-3</v>
      </c>
      <c r="S993">
        <v>767</v>
      </c>
      <c r="T993">
        <v>676</v>
      </c>
      <c r="U993" s="4">
        <f>(Table1[[#This Row],[2024 Highest Days Enrollment]]-Table1[[#This Row],[2023 Highest Days Enrollment]])/Table1[[#This Row],[2023 Highest Days Enrollment]]</f>
        <v>-0.11864406779661017</v>
      </c>
      <c r="V993">
        <v>504.226</v>
      </c>
      <c r="W993">
        <v>444.40199999999999</v>
      </c>
      <c r="X993" s="4">
        <f>(Table1[[#This Row],[2024 F &amp; R]]-Table1[[#This Row],[2023 F &amp; R]])/Table1[[#This Row],[2023 F &amp; R]]</f>
        <v>-0.11864521067933825</v>
      </c>
      <c r="Y993">
        <v>661</v>
      </c>
      <c r="Z993" t="s">
        <v>171</v>
      </c>
      <c r="AA993" t="s">
        <v>47</v>
      </c>
      <c r="AB993" t="s">
        <v>35</v>
      </c>
      <c r="AD993"/>
    </row>
    <row r="994" spans="1:30" x14ac:dyDescent="0.35">
      <c r="A994">
        <v>3402002</v>
      </c>
      <c r="B994" t="s">
        <v>228</v>
      </c>
      <c r="C994">
        <v>2243</v>
      </c>
      <c r="D994">
        <v>2243</v>
      </c>
      <c r="F994" t="s">
        <v>2095</v>
      </c>
      <c r="G994">
        <v>1304</v>
      </c>
      <c r="H994" t="s">
        <v>2096</v>
      </c>
      <c r="I994" t="s">
        <v>2095</v>
      </c>
      <c r="J994">
        <v>1304</v>
      </c>
      <c r="K994">
        <v>11535</v>
      </c>
      <c r="L994" t="s">
        <v>33</v>
      </c>
      <c r="M994" t="s">
        <v>41</v>
      </c>
      <c r="N994" t="s">
        <v>35</v>
      </c>
      <c r="O994" t="s">
        <v>35</v>
      </c>
      <c r="P994">
        <v>660</v>
      </c>
      <c r="Q994">
        <v>691</v>
      </c>
      <c r="R994" s="4">
        <f>(Table1[[#This Row],[ADM Counts]]-Table1[[#This Row],[ADM count (PEBT DB)]])/Table1[[#This Row],[ADM Counts]]</f>
        <v>-4.6969696969696967E-2</v>
      </c>
      <c r="S994">
        <v>691</v>
      </c>
      <c r="T994">
        <v>654</v>
      </c>
      <c r="U994" s="4">
        <f>(Table1[[#This Row],[2024 Highest Days Enrollment]]-Table1[[#This Row],[2023 Highest Days Enrollment]])/Table1[[#This Row],[2023 Highest Days Enrollment]]</f>
        <v>-5.3545586107091175E-2</v>
      </c>
      <c r="V994">
        <v>187</v>
      </c>
      <c r="W994">
        <v>190</v>
      </c>
      <c r="X994" s="4">
        <f>(Table1[[#This Row],[2024 F &amp; R]]-Table1[[#This Row],[2023 F &amp; R]])/Table1[[#This Row],[2023 F &amp; R]]</f>
        <v>1.6042780748663103E-2</v>
      </c>
      <c r="Y994">
        <v>203</v>
      </c>
      <c r="Z994" t="s">
        <v>97</v>
      </c>
      <c r="AA994" t="s">
        <v>37</v>
      </c>
      <c r="AB994" t="s">
        <v>35</v>
      </c>
      <c r="AD994"/>
    </row>
    <row r="995" spans="1:30" x14ac:dyDescent="0.35">
      <c r="A995">
        <v>3419001</v>
      </c>
      <c r="B995" t="s">
        <v>1099</v>
      </c>
      <c r="C995">
        <v>2244</v>
      </c>
      <c r="D995">
        <v>2244</v>
      </c>
      <c r="F995" t="s">
        <v>2097</v>
      </c>
      <c r="G995">
        <v>4730</v>
      </c>
      <c r="H995" t="s">
        <v>2098</v>
      </c>
      <c r="I995" t="s">
        <v>2097</v>
      </c>
      <c r="J995">
        <v>4730</v>
      </c>
      <c r="K995">
        <v>14579</v>
      </c>
      <c r="L995" t="s">
        <v>33</v>
      </c>
      <c r="M995" t="s">
        <v>41</v>
      </c>
      <c r="N995" t="s">
        <v>35</v>
      </c>
      <c r="O995" t="s">
        <v>35</v>
      </c>
      <c r="P995">
        <v>660</v>
      </c>
      <c r="Q995">
        <v>681</v>
      </c>
      <c r="R995" s="4">
        <f>(Table1[[#This Row],[ADM Counts]]-Table1[[#This Row],[ADM count (PEBT DB)]])/Table1[[#This Row],[ADM Counts]]</f>
        <v>-3.1818181818181815E-2</v>
      </c>
      <c r="S995">
        <v>673</v>
      </c>
      <c r="T995">
        <v>633</v>
      </c>
      <c r="U995" s="4">
        <f>(Table1[[#This Row],[2024 Highest Days Enrollment]]-Table1[[#This Row],[2023 Highest Days Enrollment]])/Table1[[#This Row],[2023 Highest Days Enrollment]]</f>
        <v>-5.9435364041604752E-2</v>
      </c>
      <c r="V995">
        <v>82</v>
      </c>
      <c r="W995">
        <v>116</v>
      </c>
      <c r="X995" s="4">
        <f>(Table1[[#This Row],[2024 F &amp; R]]-Table1[[#This Row],[2023 F &amp; R]])/Table1[[#This Row],[2023 F &amp; R]]</f>
        <v>0.41463414634146339</v>
      </c>
      <c r="Y995">
        <v>103</v>
      </c>
      <c r="Z995" t="s">
        <v>189</v>
      </c>
      <c r="AA995" t="s">
        <v>37</v>
      </c>
      <c r="AB995" t="s">
        <v>35</v>
      </c>
      <c r="AD995"/>
    </row>
    <row r="996" spans="1:30" x14ac:dyDescent="0.35">
      <c r="A996">
        <v>315002</v>
      </c>
      <c r="B996" t="s">
        <v>182</v>
      </c>
      <c r="C996">
        <v>1928</v>
      </c>
      <c r="D996">
        <v>1928</v>
      </c>
      <c r="F996" t="s">
        <v>2099</v>
      </c>
      <c r="G996">
        <v>115</v>
      </c>
      <c r="H996" t="s">
        <v>2100</v>
      </c>
      <c r="I996" t="s">
        <v>2099</v>
      </c>
      <c r="J996">
        <v>115</v>
      </c>
      <c r="K996">
        <v>10276</v>
      </c>
      <c r="L996" t="s">
        <v>33</v>
      </c>
      <c r="M996" t="s">
        <v>41</v>
      </c>
      <c r="N996" t="s">
        <v>35</v>
      </c>
      <c r="O996" t="s">
        <v>35</v>
      </c>
      <c r="P996">
        <v>663</v>
      </c>
      <c r="Q996">
        <v>671</v>
      </c>
      <c r="R996" s="4">
        <f>(Table1[[#This Row],[ADM Counts]]-Table1[[#This Row],[ADM count (PEBT DB)]])/Table1[[#This Row],[ADM Counts]]</f>
        <v>-1.2066365007541479E-2</v>
      </c>
      <c r="S996">
        <v>674</v>
      </c>
      <c r="T996">
        <v>675</v>
      </c>
      <c r="U996" s="4">
        <f>(Table1[[#This Row],[2024 Highest Days Enrollment]]-Table1[[#This Row],[2023 Highest Days Enrollment]])/Table1[[#This Row],[2023 Highest Days Enrollment]]</f>
        <v>1.483679525222552E-3</v>
      </c>
      <c r="V996">
        <v>204</v>
      </c>
      <c r="W996">
        <v>277</v>
      </c>
      <c r="X996" s="4">
        <f>(Table1[[#This Row],[2024 F &amp; R]]-Table1[[#This Row],[2023 F &amp; R]])/Table1[[#This Row],[2023 F &amp; R]]</f>
        <v>0.35784313725490197</v>
      </c>
      <c r="Y996">
        <v>209</v>
      </c>
      <c r="Z996" t="s">
        <v>171</v>
      </c>
      <c r="AA996" t="s">
        <v>37</v>
      </c>
      <c r="AB996" t="s">
        <v>35</v>
      </c>
      <c r="AD996"/>
    </row>
    <row r="997" spans="1:30" x14ac:dyDescent="0.35">
      <c r="A997">
        <v>2219004</v>
      </c>
      <c r="B997" t="s">
        <v>453</v>
      </c>
      <c r="C997">
        <v>2102</v>
      </c>
      <c r="D997">
        <v>2102</v>
      </c>
      <c r="F997" t="s">
        <v>2101</v>
      </c>
      <c r="G997">
        <v>669</v>
      </c>
      <c r="H997" t="s">
        <v>2102</v>
      </c>
      <c r="I997" t="s">
        <v>2101</v>
      </c>
      <c r="J997">
        <v>669</v>
      </c>
      <c r="K997">
        <v>10782</v>
      </c>
      <c r="L997" t="s">
        <v>33</v>
      </c>
      <c r="M997" t="s">
        <v>41</v>
      </c>
      <c r="N997" t="s">
        <v>46</v>
      </c>
      <c r="O997" t="s">
        <v>46</v>
      </c>
      <c r="P997">
        <v>665</v>
      </c>
      <c r="Q997">
        <v>684</v>
      </c>
      <c r="R997" s="4">
        <f>(Table1[[#This Row],[ADM Counts]]-Table1[[#This Row],[ADM count (PEBT DB)]])/Table1[[#This Row],[ADM Counts]]</f>
        <v>-2.8571428571428571E-2</v>
      </c>
      <c r="S997">
        <v>690</v>
      </c>
      <c r="T997">
        <v>697</v>
      </c>
      <c r="U997" s="4">
        <f>(Table1[[#This Row],[2024 Highest Days Enrollment]]-Table1[[#This Row],[2023 Highest Days Enrollment]])/Table1[[#This Row],[2023 Highest Days Enrollment]]</f>
        <v>1.0144927536231883E-2</v>
      </c>
      <c r="V997">
        <v>467.75099999999998</v>
      </c>
      <c r="W997">
        <v>518.22</v>
      </c>
      <c r="X997" s="4">
        <f>(Table1[[#This Row],[2024 F &amp; R]]-Table1[[#This Row],[2023 F &amp; R]])/Table1[[#This Row],[2023 F &amp; R]]</f>
        <v>0.1078971504069474</v>
      </c>
      <c r="Y997">
        <v>684</v>
      </c>
      <c r="Z997" t="s">
        <v>61</v>
      </c>
      <c r="AA997" t="s">
        <v>47</v>
      </c>
      <c r="AB997" t="s">
        <v>35</v>
      </c>
      <c r="AD997"/>
    </row>
    <row r="998" spans="1:30" x14ac:dyDescent="0.35">
      <c r="A998">
        <v>1516001</v>
      </c>
      <c r="B998" t="s">
        <v>119</v>
      </c>
      <c r="C998">
        <v>2039</v>
      </c>
      <c r="D998">
        <v>2039</v>
      </c>
      <c r="F998" t="s">
        <v>2103</v>
      </c>
      <c r="G998">
        <v>374</v>
      </c>
      <c r="H998" t="s">
        <v>2104</v>
      </c>
      <c r="I998" t="s">
        <v>2103</v>
      </c>
      <c r="J998">
        <v>374</v>
      </c>
      <c r="K998">
        <v>10513</v>
      </c>
      <c r="L998" t="s">
        <v>33</v>
      </c>
      <c r="M998" t="s">
        <v>41</v>
      </c>
      <c r="N998" t="s">
        <v>46</v>
      </c>
      <c r="O998" t="s">
        <v>46</v>
      </c>
      <c r="P998">
        <v>670</v>
      </c>
      <c r="Q998">
        <v>700</v>
      </c>
      <c r="R998" s="4">
        <f>(Table1[[#This Row],[ADM Counts]]-Table1[[#This Row],[ADM count (PEBT DB)]])/Table1[[#This Row],[ADM Counts]]</f>
        <v>-4.4776119402985072E-2</v>
      </c>
      <c r="S998">
        <v>711</v>
      </c>
      <c r="T998">
        <v>619</v>
      </c>
      <c r="U998" s="4">
        <f>(Table1[[#This Row],[2024 Highest Days Enrollment]]-Table1[[#This Row],[2023 Highest Days Enrollment]])/Table1[[#This Row],[2023 Highest Days Enrollment]]</f>
        <v>-0.12939521800281295</v>
      </c>
      <c r="V998">
        <v>551.52300000000002</v>
      </c>
      <c r="W998">
        <v>512.73800000000006</v>
      </c>
      <c r="X998" s="4">
        <f>(Table1[[#This Row],[2024 F &amp; R]]-Table1[[#This Row],[2023 F &amp; R]])/Table1[[#This Row],[2023 F &amp; R]]</f>
        <v>-7.0323449792664972E-2</v>
      </c>
      <c r="Y998">
        <v>700</v>
      </c>
      <c r="Z998" t="s">
        <v>61</v>
      </c>
      <c r="AA998" t="s">
        <v>47</v>
      </c>
      <c r="AB998" t="s">
        <v>35</v>
      </c>
      <c r="AD998"/>
    </row>
    <row r="999" spans="1:30" x14ac:dyDescent="0.35">
      <c r="A999">
        <v>2616002</v>
      </c>
      <c r="B999" t="s">
        <v>615</v>
      </c>
      <c r="C999">
        <v>2181</v>
      </c>
      <c r="D999">
        <v>2181</v>
      </c>
      <c r="F999" t="s">
        <v>2105</v>
      </c>
      <c r="G999">
        <v>930</v>
      </c>
      <c r="H999" t="s">
        <v>2106</v>
      </c>
      <c r="I999" t="s">
        <v>2105</v>
      </c>
      <c r="J999">
        <v>930</v>
      </c>
      <c r="K999">
        <v>10966</v>
      </c>
      <c r="L999" t="s">
        <v>33</v>
      </c>
      <c r="M999" t="s">
        <v>41</v>
      </c>
      <c r="N999" t="s">
        <v>46</v>
      </c>
      <c r="O999" t="s">
        <v>46</v>
      </c>
      <c r="P999">
        <v>670</v>
      </c>
      <c r="Q999">
        <v>679</v>
      </c>
      <c r="R999" s="4">
        <f>(Table1[[#This Row],[ADM Counts]]-Table1[[#This Row],[ADM count (PEBT DB)]])/Table1[[#This Row],[ADM Counts]]</f>
        <v>-1.3432835820895522E-2</v>
      </c>
      <c r="S999">
        <v>704</v>
      </c>
      <c r="T999">
        <v>667</v>
      </c>
      <c r="U999" s="4">
        <f>(Table1[[#This Row],[2024 Highest Days Enrollment]]-Table1[[#This Row],[2023 Highest Days Enrollment]])/Table1[[#This Row],[2023 Highest Days Enrollment]]</f>
        <v>-5.2556818181818184E-2</v>
      </c>
      <c r="V999">
        <v>473.29899999999998</v>
      </c>
      <c r="W999">
        <v>448.42399999999998</v>
      </c>
      <c r="X999" s="4">
        <f>(Table1[[#This Row],[2024 F &amp; R]]-Table1[[#This Row],[2023 F &amp; R]])/Table1[[#This Row],[2023 F &amp; R]]</f>
        <v>-5.2556629107604287E-2</v>
      </c>
      <c r="Y999">
        <v>679</v>
      </c>
      <c r="Z999" t="s">
        <v>171</v>
      </c>
      <c r="AA999" t="s">
        <v>47</v>
      </c>
      <c r="AB999" t="s">
        <v>35</v>
      </c>
      <c r="AD999"/>
    </row>
    <row r="1000" spans="1:30" x14ac:dyDescent="0.35">
      <c r="A1000">
        <v>3613001</v>
      </c>
      <c r="B1000" t="s">
        <v>1447</v>
      </c>
      <c r="C1000">
        <v>2256</v>
      </c>
      <c r="D1000">
        <v>2256</v>
      </c>
      <c r="F1000" t="s">
        <v>2107</v>
      </c>
      <c r="G1000">
        <v>1233</v>
      </c>
      <c r="H1000" t="s">
        <v>2108</v>
      </c>
      <c r="I1000" t="s">
        <v>2107</v>
      </c>
      <c r="J1000">
        <v>1233</v>
      </c>
      <c r="K1000">
        <v>11303</v>
      </c>
      <c r="L1000" t="s">
        <v>33</v>
      </c>
      <c r="M1000" t="s">
        <v>41</v>
      </c>
      <c r="N1000" t="s">
        <v>46</v>
      </c>
      <c r="O1000" t="s">
        <v>46</v>
      </c>
      <c r="P1000">
        <v>671</v>
      </c>
      <c r="Q1000">
        <v>699</v>
      </c>
      <c r="R1000" s="4">
        <f>(Table1[[#This Row],[ADM Counts]]-Table1[[#This Row],[ADM count (PEBT DB)]])/Table1[[#This Row],[ADM Counts]]</f>
        <v>-4.1728763040238454E-2</v>
      </c>
      <c r="S1000">
        <v>696</v>
      </c>
      <c r="T1000">
        <v>659</v>
      </c>
      <c r="U1000" s="4">
        <f>(Table1[[#This Row],[2024 Highest Days Enrollment]]-Table1[[#This Row],[2023 Highest Days Enrollment]])/Table1[[#This Row],[2023 Highest Days Enrollment]]</f>
        <v>-5.3160919540229883E-2</v>
      </c>
      <c r="V1000">
        <v>461.79599999999999</v>
      </c>
      <c r="W1000">
        <v>487.00099999999998</v>
      </c>
      <c r="X1000" s="4">
        <f>(Table1[[#This Row],[2024 F &amp; R]]-Table1[[#This Row],[2023 F &amp; R]])/Table1[[#This Row],[2023 F &amp; R]]</f>
        <v>5.4580377482697957E-2</v>
      </c>
      <c r="Y1000">
        <v>699</v>
      </c>
      <c r="Z1000" t="s">
        <v>171</v>
      </c>
      <c r="AA1000" t="s">
        <v>47</v>
      </c>
      <c r="AB1000" t="s">
        <v>35</v>
      </c>
      <c r="AD1000"/>
    </row>
    <row r="1001" spans="1:30" x14ac:dyDescent="0.35">
      <c r="A1001">
        <v>902001</v>
      </c>
      <c r="B1001" t="s">
        <v>217</v>
      </c>
      <c r="C1001">
        <v>1976</v>
      </c>
      <c r="D1001">
        <v>1976</v>
      </c>
      <c r="F1001" t="s">
        <v>2109</v>
      </c>
      <c r="G1001">
        <v>249</v>
      </c>
      <c r="H1001" t="s">
        <v>2109</v>
      </c>
      <c r="I1001" t="s">
        <v>2109</v>
      </c>
      <c r="J1001">
        <v>249</v>
      </c>
      <c r="K1001">
        <v>10034</v>
      </c>
      <c r="L1001" t="s">
        <v>33</v>
      </c>
      <c r="M1001" t="s">
        <v>41</v>
      </c>
      <c r="N1001" t="s">
        <v>46</v>
      </c>
      <c r="O1001" t="s">
        <v>46</v>
      </c>
      <c r="P1001">
        <v>674</v>
      </c>
      <c r="Q1001">
        <v>686</v>
      </c>
      <c r="R1001" s="4">
        <f>(Table1[[#This Row],[ADM Counts]]-Table1[[#This Row],[ADM count (PEBT DB)]])/Table1[[#This Row],[ADM Counts]]</f>
        <v>-1.7804154302670624E-2</v>
      </c>
      <c r="S1001">
        <v>631</v>
      </c>
      <c r="T1001">
        <v>599</v>
      </c>
      <c r="U1001" s="4">
        <f>(Table1[[#This Row],[2024 Highest Days Enrollment]]-Table1[[#This Row],[2023 Highest Days Enrollment]])/Table1[[#This Row],[2023 Highest Days Enrollment]]</f>
        <v>-5.0713153724247229E-2</v>
      </c>
      <c r="V1001">
        <v>437.71899999999999</v>
      </c>
      <c r="W1001">
        <v>409.34300000000002</v>
      </c>
      <c r="X1001" s="4">
        <f>(Table1[[#This Row],[2024 F &amp; R]]-Table1[[#This Row],[2023 F &amp; R]])/Table1[[#This Row],[2023 F &amp; R]]</f>
        <v>-6.4826978038421856E-2</v>
      </c>
      <c r="Y1001">
        <v>686</v>
      </c>
      <c r="Z1001" t="s">
        <v>171</v>
      </c>
      <c r="AA1001" t="s">
        <v>47</v>
      </c>
      <c r="AB1001" t="s">
        <v>35</v>
      </c>
      <c r="AD1001"/>
    </row>
    <row r="1002" spans="1:30" x14ac:dyDescent="0.35">
      <c r="A1002">
        <v>2616011</v>
      </c>
      <c r="B1002" t="s">
        <v>357</v>
      </c>
      <c r="C1002">
        <v>2180</v>
      </c>
      <c r="D1002">
        <v>2180</v>
      </c>
      <c r="F1002" t="s">
        <v>2110</v>
      </c>
      <c r="G1002">
        <v>868</v>
      </c>
      <c r="H1002" t="s">
        <v>2111</v>
      </c>
      <c r="I1002" t="s">
        <v>2110</v>
      </c>
      <c r="J1002">
        <v>868</v>
      </c>
      <c r="K1002">
        <v>11035</v>
      </c>
      <c r="L1002" t="s">
        <v>33</v>
      </c>
      <c r="M1002" t="s">
        <v>41</v>
      </c>
      <c r="N1002" t="s">
        <v>35</v>
      </c>
      <c r="O1002" t="s">
        <v>35</v>
      </c>
      <c r="P1002">
        <v>677</v>
      </c>
      <c r="Q1002">
        <v>676</v>
      </c>
      <c r="R1002" s="4">
        <f>(Table1[[#This Row],[ADM Counts]]-Table1[[#This Row],[ADM count (PEBT DB)]])/Table1[[#This Row],[ADM Counts]]</f>
        <v>1.4771048744460858E-3</v>
      </c>
      <c r="S1002">
        <v>674</v>
      </c>
      <c r="T1002">
        <v>675</v>
      </c>
      <c r="U1002" s="4">
        <f>(Table1[[#This Row],[2024 Highest Days Enrollment]]-Table1[[#This Row],[2023 Highest Days Enrollment]])/Table1[[#This Row],[2023 Highest Days Enrollment]]</f>
        <v>1.483679525222552E-3</v>
      </c>
      <c r="V1002">
        <v>57</v>
      </c>
      <c r="W1002">
        <v>81</v>
      </c>
      <c r="X1002" s="4">
        <f>(Table1[[#This Row],[2024 F &amp; R]]-Table1[[#This Row],[2023 F &amp; R]])/Table1[[#This Row],[2023 F &amp; R]]</f>
        <v>0.42105263157894735</v>
      </c>
      <c r="Y1002">
        <v>87</v>
      </c>
      <c r="Z1002" t="s">
        <v>36</v>
      </c>
      <c r="AA1002" t="s">
        <v>37</v>
      </c>
      <c r="AB1002" t="s">
        <v>35</v>
      </c>
      <c r="AD1002"/>
    </row>
    <row r="1003" spans="1:30" x14ac:dyDescent="0.35">
      <c r="A1003">
        <v>902001</v>
      </c>
      <c r="B1003" t="s">
        <v>217</v>
      </c>
      <c r="C1003">
        <v>1976</v>
      </c>
      <c r="D1003">
        <v>1976</v>
      </c>
      <c r="F1003" t="s">
        <v>2112</v>
      </c>
      <c r="G1003">
        <v>1309</v>
      </c>
      <c r="H1003" t="s">
        <v>2112</v>
      </c>
      <c r="I1003" t="s">
        <v>2112</v>
      </c>
      <c r="J1003">
        <v>1309</v>
      </c>
      <c r="K1003">
        <v>10032</v>
      </c>
      <c r="L1003" t="s">
        <v>33</v>
      </c>
      <c r="M1003" t="s">
        <v>41</v>
      </c>
      <c r="N1003" t="s">
        <v>35</v>
      </c>
      <c r="O1003" t="s">
        <v>46</v>
      </c>
      <c r="P1003">
        <v>677</v>
      </c>
      <c r="Q1003">
        <v>677</v>
      </c>
      <c r="R1003" s="4">
        <f>(Table1[[#This Row],[ADM Counts]]-Table1[[#This Row],[ADM count (PEBT DB)]])/Table1[[#This Row],[ADM Counts]]</f>
        <v>0</v>
      </c>
      <c r="S1003">
        <v>633</v>
      </c>
      <c r="T1003">
        <v>647</v>
      </c>
      <c r="U1003" s="4">
        <f>(Table1[[#This Row],[2024 Highest Days Enrollment]]-Table1[[#This Row],[2023 Highest Days Enrollment]])/Table1[[#This Row],[2023 Highest Days Enrollment]]</f>
        <v>2.2116903633491312E-2</v>
      </c>
      <c r="V1003">
        <v>197</v>
      </c>
      <c r="W1003">
        <v>442.01400000000001</v>
      </c>
      <c r="X1003" s="4">
        <f>(Table1[[#This Row],[2024 F &amp; R]]-Table1[[#This Row],[2023 F &amp; R]])/Table1[[#This Row],[2023 F &amp; R]]</f>
        <v>1.2437258883248732</v>
      </c>
      <c r="Y1003">
        <v>198</v>
      </c>
      <c r="Z1003" t="s">
        <v>171</v>
      </c>
      <c r="AA1003" t="s">
        <v>37</v>
      </c>
      <c r="AB1003" t="s">
        <v>35</v>
      </c>
      <c r="AD1003"/>
    </row>
    <row r="1004" spans="1:30" x14ac:dyDescent="0.35">
      <c r="A1004">
        <v>3402002</v>
      </c>
      <c r="B1004" t="s">
        <v>228</v>
      </c>
      <c r="C1004">
        <v>2243</v>
      </c>
      <c r="D1004">
        <v>2243</v>
      </c>
      <c r="F1004" t="s">
        <v>2113</v>
      </c>
      <c r="G1004">
        <v>4671</v>
      </c>
      <c r="H1004" t="s">
        <v>2114</v>
      </c>
      <c r="I1004" t="s">
        <v>2113</v>
      </c>
      <c r="J1004">
        <v>4671</v>
      </c>
      <c r="K1004">
        <v>14276</v>
      </c>
      <c r="L1004" t="s">
        <v>33</v>
      </c>
      <c r="M1004" t="s">
        <v>41</v>
      </c>
      <c r="N1004" t="s">
        <v>35</v>
      </c>
      <c r="O1004" t="s">
        <v>35</v>
      </c>
      <c r="P1004">
        <v>680</v>
      </c>
      <c r="Q1004">
        <v>707</v>
      </c>
      <c r="R1004" s="4">
        <f>(Table1[[#This Row],[ADM Counts]]-Table1[[#This Row],[ADM count (PEBT DB)]])/Table1[[#This Row],[ADM Counts]]</f>
        <v>-3.9705882352941174E-2</v>
      </c>
      <c r="S1004">
        <v>722</v>
      </c>
      <c r="T1004">
        <v>638</v>
      </c>
      <c r="U1004" s="4">
        <f>(Table1[[#This Row],[2024 Highest Days Enrollment]]-Table1[[#This Row],[2023 Highest Days Enrollment]])/Table1[[#This Row],[2023 Highest Days Enrollment]]</f>
        <v>-0.11634349030470914</v>
      </c>
      <c r="V1004">
        <v>104</v>
      </c>
      <c r="W1004">
        <v>104</v>
      </c>
      <c r="X1004" s="4">
        <f>(Table1[[#This Row],[2024 F &amp; R]]-Table1[[#This Row],[2023 F &amp; R]])/Table1[[#This Row],[2023 F &amp; R]]</f>
        <v>0</v>
      </c>
      <c r="Y1004">
        <v>88</v>
      </c>
      <c r="Z1004" t="s">
        <v>65</v>
      </c>
      <c r="AA1004" t="s">
        <v>37</v>
      </c>
      <c r="AB1004" t="s">
        <v>35</v>
      </c>
      <c r="AD1004"/>
    </row>
    <row r="1005" spans="1:30" x14ac:dyDescent="0.35">
      <c r="A1005">
        <v>2419004</v>
      </c>
      <c r="B1005" t="s">
        <v>535</v>
      </c>
      <c r="C1005">
        <v>2142</v>
      </c>
      <c r="D1005">
        <v>2142</v>
      </c>
      <c r="F1005" t="s">
        <v>2115</v>
      </c>
      <c r="G1005">
        <v>770</v>
      </c>
      <c r="H1005" t="s">
        <v>2116</v>
      </c>
      <c r="I1005" t="s">
        <v>2115</v>
      </c>
      <c r="J1005">
        <v>770</v>
      </c>
      <c r="K1005">
        <v>10849</v>
      </c>
      <c r="L1005" t="s">
        <v>33</v>
      </c>
      <c r="M1005" t="s">
        <v>41</v>
      </c>
      <c r="N1005" t="s">
        <v>46</v>
      </c>
      <c r="O1005" t="s">
        <v>46</v>
      </c>
      <c r="P1005">
        <v>685</v>
      </c>
      <c r="Q1005">
        <v>687</v>
      </c>
      <c r="R1005" s="4">
        <f>(Table1[[#This Row],[ADM Counts]]-Table1[[#This Row],[ADM count (PEBT DB)]])/Table1[[#This Row],[ADM Counts]]</f>
        <v>-2.9197080291970801E-3</v>
      </c>
      <c r="S1005">
        <v>753</v>
      </c>
      <c r="T1005">
        <v>720</v>
      </c>
      <c r="U1005" s="4">
        <f>(Table1[[#This Row],[2024 Highest Days Enrollment]]-Table1[[#This Row],[2023 Highest Days Enrollment]])/Table1[[#This Row],[2023 Highest Days Enrollment]]</f>
        <v>-4.3824701195219126E-2</v>
      </c>
      <c r="V1005">
        <v>612.697</v>
      </c>
      <c r="W1005">
        <v>473.32799999999997</v>
      </c>
      <c r="X1005" s="4">
        <f>(Table1[[#This Row],[2024 F &amp; R]]-Table1[[#This Row],[2023 F &amp; R]])/Table1[[#This Row],[2023 F &amp; R]]</f>
        <v>-0.22746806333309944</v>
      </c>
      <c r="Y1005">
        <v>687</v>
      </c>
      <c r="Z1005" t="s">
        <v>171</v>
      </c>
      <c r="AA1005" t="s">
        <v>47</v>
      </c>
      <c r="AB1005" t="s">
        <v>35</v>
      </c>
      <c r="AD1005"/>
    </row>
    <row r="1006" spans="1:30" x14ac:dyDescent="0.35">
      <c r="A1006">
        <v>3402002</v>
      </c>
      <c r="B1006" t="s">
        <v>228</v>
      </c>
      <c r="C1006">
        <v>2243</v>
      </c>
      <c r="D1006">
        <v>2243</v>
      </c>
      <c r="F1006" t="s">
        <v>2117</v>
      </c>
      <c r="G1006">
        <v>1182</v>
      </c>
      <c r="H1006" t="s">
        <v>2118</v>
      </c>
      <c r="I1006" t="s">
        <v>2117</v>
      </c>
      <c r="J1006">
        <v>1182</v>
      </c>
      <c r="K1006">
        <v>11199</v>
      </c>
      <c r="L1006" t="s">
        <v>33</v>
      </c>
      <c r="M1006" t="s">
        <v>41</v>
      </c>
      <c r="N1006" t="s">
        <v>35</v>
      </c>
      <c r="O1006" t="s">
        <v>46</v>
      </c>
      <c r="P1006">
        <v>685</v>
      </c>
      <c r="Q1006">
        <v>697</v>
      </c>
      <c r="R1006" s="4">
        <f>(Table1[[#This Row],[ADM Counts]]-Table1[[#This Row],[ADM count (PEBT DB)]])/Table1[[#This Row],[ADM Counts]]</f>
        <v>-1.7518248175182483E-2</v>
      </c>
      <c r="S1006">
        <v>704</v>
      </c>
      <c r="T1006">
        <v>701</v>
      </c>
      <c r="U1006" s="4">
        <f>(Table1[[#This Row],[2024 Highest Days Enrollment]]-Table1[[#This Row],[2023 Highest Days Enrollment]])/Table1[[#This Row],[2023 Highest Days Enrollment]]</f>
        <v>-4.261363636363636E-3</v>
      </c>
      <c r="V1006">
        <v>456</v>
      </c>
      <c r="W1006">
        <v>533.88199999999995</v>
      </c>
      <c r="X1006" s="4">
        <f>(Table1[[#This Row],[2024 F &amp; R]]-Table1[[#This Row],[2023 F &amp; R]])/Table1[[#This Row],[2023 F &amp; R]]</f>
        <v>0.17079385964912269</v>
      </c>
      <c r="Y1006">
        <v>487</v>
      </c>
      <c r="Z1006" t="s">
        <v>171</v>
      </c>
      <c r="AA1006" t="s">
        <v>37</v>
      </c>
      <c r="AB1006" t="s">
        <v>35</v>
      </c>
      <c r="AD1006"/>
    </row>
    <row r="1007" spans="1:30" x14ac:dyDescent="0.35">
      <c r="A1007">
        <v>2920002</v>
      </c>
      <c r="B1007" t="s">
        <v>817</v>
      </c>
      <c r="C1007">
        <v>2197</v>
      </c>
      <c r="D1007">
        <v>2197</v>
      </c>
      <c r="F1007" t="s">
        <v>2119</v>
      </c>
      <c r="G1007">
        <v>1017</v>
      </c>
      <c r="H1007" t="s">
        <v>2120</v>
      </c>
      <c r="I1007" t="s">
        <v>2119</v>
      </c>
      <c r="J1007">
        <v>1017</v>
      </c>
      <c r="K1007">
        <v>11109</v>
      </c>
      <c r="L1007" t="s">
        <v>33</v>
      </c>
      <c r="M1007" t="s">
        <v>41</v>
      </c>
      <c r="N1007" t="s">
        <v>35</v>
      </c>
      <c r="O1007" t="s">
        <v>46</v>
      </c>
      <c r="P1007">
        <v>686</v>
      </c>
      <c r="Q1007">
        <v>686</v>
      </c>
      <c r="R1007" s="4">
        <f>(Table1[[#This Row],[ADM Counts]]-Table1[[#This Row],[ADM count (PEBT DB)]])/Table1[[#This Row],[ADM Counts]]</f>
        <v>0</v>
      </c>
      <c r="S1007">
        <v>657</v>
      </c>
      <c r="T1007">
        <v>657</v>
      </c>
      <c r="U1007" s="4">
        <f>(Table1[[#This Row],[2024 Highest Days Enrollment]]-Table1[[#This Row],[2023 Highest Days Enrollment]])/Table1[[#This Row],[2023 Highest Days Enrollment]]</f>
        <v>0</v>
      </c>
      <c r="V1007">
        <v>248</v>
      </c>
      <c r="W1007">
        <v>550.10599999999999</v>
      </c>
      <c r="X1007" s="4">
        <f>(Table1[[#This Row],[2024 F &amp; R]]-Table1[[#This Row],[2023 F &amp; R]])/Table1[[#This Row],[2023 F &amp; R]]</f>
        <v>1.2181693548387096</v>
      </c>
      <c r="Y1007">
        <v>356</v>
      </c>
      <c r="Z1007" t="s">
        <v>61</v>
      </c>
      <c r="AA1007" t="s">
        <v>37</v>
      </c>
      <c r="AB1007" t="s">
        <v>35</v>
      </c>
      <c r="AD1007"/>
    </row>
    <row r="1008" spans="1:30" x14ac:dyDescent="0.35">
      <c r="A1008">
        <v>3408001</v>
      </c>
      <c r="B1008" t="s">
        <v>367</v>
      </c>
      <c r="C1008">
        <v>2239</v>
      </c>
      <c r="D1008">
        <v>2239</v>
      </c>
      <c r="F1008" t="s">
        <v>2121</v>
      </c>
      <c r="G1008">
        <v>1198</v>
      </c>
      <c r="H1008" t="s">
        <v>2121</v>
      </c>
      <c r="I1008" t="s">
        <v>2121</v>
      </c>
      <c r="J1008">
        <v>1198</v>
      </c>
      <c r="K1008">
        <v>14529</v>
      </c>
      <c r="L1008" t="s">
        <v>33</v>
      </c>
      <c r="M1008" t="s">
        <v>41</v>
      </c>
      <c r="N1008" t="s">
        <v>46</v>
      </c>
      <c r="O1008" t="s">
        <v>46</v>
      </c>
      <c r="P1008">
        <v>686</v>
      </c>
      <c r="Q1008">
        <v>713</v>
      </c>
      <c r="R1008" s="4">
        <f>(Table1[[#This Row],[ADM Counts]]-Table1[[#This Row],[ADM count (PEBT DB)]])/Table1[[#This Row],[ADM Counts]]</f>
        <v>-3.9358600583090382E-2</v>
      </c>
      <c r="S1008">
        <v>727</v>
      </c>
      <c r="T1008">
        <v>628</v>
      </c>
      <c r="U1008" s="4">
        <f>(Table1[[#This Row],[2024 Highest Days Enrollment]]-Table1[[#This Row],[2023 Highest Days Enrollment]])/Table1[[#This Row],[2023 Highest Days Enrollment]]</f>
        <v>-0.13617606602475929</v>
      </c>
      <c r="V1008">
        <v>478.65699999999998</v>
      </c>
      <c r="W1008">
        <v>411.089</v>
      </c>
      <c r="X1008" s="4">
        <f>(Table1[[#This Row],[2024 F &amp; R]]-Table1[[#This Row],[2023 F &amp; R]])/Table1[[#This Row],[2023 F &amp; R]]</f>
        <v>-0.1411616251303125</v>
      </c>
      <c r="Y1008">
        <v>713</v>
      </c>
      <c r="Z1008" t="s">
        <v>214</v>
      </c>
      <c r="AA1008" t="s">
        <v>47</v>
      </c>
      <c r="AB1008" t="s">
        <v>35</v>
      </c>
      <c r="AD1008"/>
    </row>
    <row r="1009" spans="1:30" x14ac:dyDescent="0.35">
      <c r="A1009">
        <v>313001</v>
      </c>
      <c r="B1009" t="s">
        <v>392</v>
      </c>
      <c r="C1009">
        <v>1925</v>
      </c>
      <c r="D1009">
        <v>1925</v>
      </c>
      <c r="F1009" t="s">
        <v>2122</v>
      </c>
      <c r="G1009">
        <v>142</v>
      </c>
      <c r="H1009" t="s">
        <v>2123</v>
      </c>
      <c r="I1009" t="s">
        <v>2122</v>
      </c>
      <c r="J1009">
        <v>142</v>
      </c>
      <c r="K1009">
        <v>10234</v>
      </c>
      <c r="L1009" t="s">
        <v>33</v>
      </c>
      <c r="M1009" t="s">
        <v>41</v>
      </c>
      <c r="N1009" t="s">
        <v>35</v>
      </c>
      <c r="O1009" t="s">
        <v>35</v>
      </c>
      <c r="P1009">
        <v>689</v>
      </c>
      <c r="Q1009">
        <v>763</v>
      </c>
      <c r="R1009" s="4">
        <f>(Table1[[#This Row],[ADM Counts]]-Table1[[#This Row],[ADM count (PEBT DB)]])/Table1[[#This Row],[ADM Counts]]</f>
        <v>-0.10740203193033382</v>
      </c>
      <c r="S1009">
        <v>829</v>
      </c>
      <c r="T1009">
        <v>796</v>
      </c>
      <c r="U1009" s="4">
        <f>(Table1[[#This Row],[2024 Highest Days Enrollment]]-Table1[[#This Row],[2023 Highest Days Enrollment]])/Table1[[#This Row],[2023 Highest Days Enrollment]]</f>
        <v>-3.9806996381182146E-2</v>
      </c>
      <c r="V1009">
        <v>248</v>
      </c>
      <c r="W1009">
        <v>370</v>
      </c>
      <c r="X1009" s="4">
        <f>(Table1[[#This Row],[2024 F &amp; R]]-Table1[[#This Row],[2023 F &amp; R]])/Table1[[#This Row],[2023 F &amp; R]]</f>
        <v>0.49193548387096775</v>
      </c>
      <c r="Y1009">
        <v>210</v>
      </c>
      <c r="Z1009" t="s">
        <v>61</v>
      </c>
      <c r="AA1009" t="s">
        <v>37</v>
      </c>
      <c r="AB1009" t="s">
        <v>35</v>
      </c>
      <c r="AD1009"/>
    </row>
    <row r="1010" spans="1:30" x14ac:dyDescent="0.35">
      <c r="A1010">
        <v>918002</v>
      </c>
      <c r="B1010" t="s">
        <v>765</v>
      </c>
      <c r="C1010">
        <v>1977</v>
      </c>
      <c r="D1010">
        <v>1977</v>
      </c>
      <c r="F1010" t="s">
        <v>2124</v>
      </c>
      <c r="G1010">
        <v>1326</v>
      </c>
      <c r="H1010" t="s">
        <v>2125</v>
      </c>
      <c r="I1010" t="s">
        <v>2124</v>
      </c>
      <c r="J1010">
        <v>1326</v>
      </c>
      <c r="K1010">
        <v>13805</v>
      </c>
      <c r="L1010" t="s">
        <v>33</v>
      </c>
      <c r="M1010" t="s">
        <v>41</v>
      </c>
      <c r="N1010" t="s">
        <v>35</v>
      </c>
      <c r="O1010" t="s">
        <v>35</v>
      </c>
      <c r="P1010">
        <v>693</v>
      </c>
      <c r="Q1010">
        <v>714</v>
      </c>
      <c r="R1010" s="4">
        <f>(Table1[[#This Row],[ADM Counts]]-Table1[[#This Row],[ADM count (PEBT DB)]])/Table1[[#This Row],[ADM Counts]]</f>
        <v>-3.0303030303030304E-2</v>
      </c>
      <c r="S1010">
        <v>752</v>
      </c>
      <c r="T1010">
        <v>729</v>
      </c>
      <c r="U1010" s="4">
        <f>(Table1[[#This Row],[2024 Highest Days Enrollment]]-Table1[[#This Row],[2023 Highest Days Enrollment]])/Table1[[#This Row],[2023 Highest Days Enrollment]]</f>
        <v>-3.0585106382978722E-2</v>
      </c>
      <c r="V1010">
        <v>280</v>
      </c>
      <c r="W1010">
        <v>390</v>
      </c>
      <c r="X1010" s="4">
        <f>(Table1[[#This Row],[2024 F &amp; R]]-Table1[[#This Row],[2023 F &amp; R]])/Table1[[#This Row],[2023 F &amp; R]]</f>
        <v>0.39285714285714285</v>
      </c>
      <c r="Y1010">
        <v>357</v>
      </c>
      <c r="Z1010" t="s">
        <v>171</v>
      </c>
      <c r="AA1010" t="s">
        <v>37</v>
      </c>
      <c r="AB1010" t="s">
        <v>35</v>
      </c>
      <c r="AD1010"/>
    </row>
    <row r="1011" spans="1:30" x14ac:dyDescent="0.35">
      <c r="A1011">
        <v>1505001</v>
      </c>
      <c r="B1011" t="s">
        <v>74</v>
      </c>
      <c r="C1011">
        <v>2043</v>
      </c>
      <c r="D1011">
        <v>2043</v>
      </c>
      <c r="F1011" t="s">
        <v>2126</v>
      </c>
      <c r="G1011">
        <v>394</v>
      </c>
      <c r="H1011" t="s">
        <v>2127</v>
      </c>
      <c r="I1011" t="s">
        <v>2126</v>
      </c>
      <c r="J1011">
        <v>394</v>
      </c>
      <c r="K1011">
        <v>11617</v>
      </c>
      <c r="L1011" t="s">
        <v>33</v>
      </c>
      <c r="M1011" t="s">
        <v>41</v>
      </c>
      <c r="N1011" t="s">
        <v>46</v>
      </c>
      <c r="O1011" t="s">
        <v>46</v>
      </c>
      <c r="P1011">
        <v>697</v>
      </c>
      <c r="Q1011">
        <v>410</v>
      </c>
      <c r="R1011" s="4">
        <f>(Table1[[#This Row],[ADM Counts]]-Table1[[#This Row],[ADM count (PEBT DB)]])/Table1[[#This Row],[ADM Counts]]</f>
        <v>0.41176470588235292</v>
      </c>
      <c r="S1011">
        <v>419</v>
      </c>
      <c r="T1011">
        <v>345</v>
      </c>
      <c r="U1011" s="4">
        <f>(Table1[[#This Row],[2024 Highest Days Enrollment]]-Table1[[#This Row],[2023 Highest Days Enrollment]])/Table1[[#This Row],[2023 Highest Days Enrollment]]</f>
        <v>-0.1766109785202864</v>
      </c>
      <c r="V1011">
        <v>296.90300000000002</v>
      </c>
      <c r="W1011">
        <v>240.215</v>
      </c>
      <c r="X1011" s="4">
        <f>(Table1[[#This Row],[2024 F &amp; R]]-Table1[[#This Row],[2023 F &amp; R]])/Table1[[#This Row],[2023 F &amp; R]]</f>
        <v>-0.19093104481935183</v>
      </c>
      <c r="Y1011">
        <v>410</v>
      </c>
      <c r="Z1011" t="s">
        <v>150</v>
      </c>
      <c r="AA1011" t="s">
        <v>47</v>
      </c>
      <c r="AB1011" t="s">
        <v>35</v>
      </c>
      <c r="AD1011"/>
    </row>
    <row r="1012" spans="1:30" x14ac:dyDescent="0.35">
      <c r="A1012">
        <v>614001</v>
      </c>
      <c r="B1012" t="s">
        <v>1624</v>
      </c>
      <c r="C1012">
        <v>1966</v>
      </c>
      <c r="D1012">
        <v>1966</v>
      </c>
      <c r="F1012" t="s">
        <v>2128</v>
      </c>
      <c r="G1012">
        <v>209</v>
      </c>
      <c r="H1012" t="s">
        <v>2129</v>
      </c>
      <c r="I1012" t="s">
        <v>2128</v>
      </c>
      <c r="J1012">
        <v>209</v>
      </c>
      <c r="K1012">
        <v>10374</v>
      </c>
      <c r="L1012" t="s">
        <v>33</v>
      </c>
      <c r="M1012" t="s">
        <v>41</v>
      </c>
      <c r="N1012" t="s">
        <v>35</v>
      </c>
      <c r="O1012" t="s">
        <v>46</v>
      </c>
      <c r="P1012">
        <v>698</v>
      </c>
      <c r="Q1012">
        <v>731</v>
      </c>
      <c r="R1012" s="4">
        <f>(Table1[[#This Row],[ADM Counts]]-Table1[[#This Row],[ADM count (PEBT DB)]])/Table1[[#This Row],[ADM Counts]]</f>
        <v>-4.7277936962750719E-2</v>
      </c>
      <c r="S1012">
        <v>738</v>
      </c>
      <c r="T1012">
        <v>719</v>
      </c>
      <c r="U1012" s="4">
        <f>(Table1[[#This Row],[2024 Highest Days Enrollment]]-Table1[[#This Row],[2023 Highest Days Enrollment]])/Table1[[#This Row],[2023 Highest Days Enrollment]]</f>
        <v>-2.5745257452574527E-2</v>
      </c>
      <c r="V1012">
        <v>223</v>
      </c>
      <c r="W1012">
        <v>586.55999999999995</v>
      </c>
      <c r="X1012" s="4">
        <f>(Table1[[#This Row],[2024 F &amp; R]]-Table1[[#This Row],[2023 F &amp; R]])/Table1[[#This Row],[2023 F &amp; R]]</f>
        <v>1.6303139013452912</v>
      </c>
      <c r="Y1012">
        <v>373</v>
      </c>
      <c r="Z1012" t="s">
        <v>61</v>
      </c>
      <c r="AA1012" t="s">
        <v>37</v>
      </c>
      <c r="AB1012" t="s">
        <v>35</v>
      </c>
      <c r="AD1012"/>
    </row>
    <row r="1013" spans="1:30" x14ac:dyDescent="0.35">
      <c r="A1013">
        <v>3408001</v>
      </c>
      <c r="B1013" t="s">
        <v>367</v>
      </c>
      <c r="C1013">
        <v>2239</v>
      </c>
      <c r="D1013">
        <v>2239</v>
      </c>
      <c r="F1013" t="s">
        <v>2130</v>
      </c>
      <c r="G1013">
        <v>1196</v>
      </c>
      <c r="H1013" t="s">
        <v>2131</v>
      </c>
      <c r="I1013" t="s">
        <v>2130</v>
      </c>
      <c r="J1013">
        <v>1196</v>
      </c>
      <c r="K1013">
        <v>11248</v>
      </c>
      <c r="L1013" t="s">
        <v>33</v>
      </c>
      <c r="M1013" t="s">
        <v>41</v>
      </c>
      <c r="N1013" t="s">
        <v>35</v>
      </c>
      <c r="O1013" t="s">
        <v>46</v>
      </c>
      <c r="P1013">
        <v>703</v>
      </c>
      <c r="Q1013">
        <v>722</v>
      </c>
      <c r="R1013" s="4">
        <f>(Table1[[#This Row],[ADM Counts]]-Table1[[#This Row],[ADM count (PEBT DB)]])/Table1[[#This Row],[ADM Counts]]</f>
        <v>-2.7027027027027029E-2</v>
      </c>
      <c r="S1013">
        <v>822</v>
      </c>
      <c r="T1013">
        <v>673</v>
      </c>
      <c r="U1013" s="4">
        <f>(Table1[[#This Row],[2024 Highest Days Enrollment]]-Table1[[#This Row],[2023 Highest Days Enrollment]])/Table1[[#This Row],[2023 Highest Days Enrollment]]</f>
        <v>-0.18126520681265207</v>
      </c>
      <c r="V1013">
        <v>336</v>
      </c>
      <c r="W1013">
        <v>440.54599999999999</v>
      </c>
      <c r="X1013" s="4">
        <f>(Table1[[#This Row],[2024 F &amp; R]]-Table1[[#This Row],[2023 F &amp; R]])/Table1[[#This Row],[2023 F &amp; R]]</f>
        <v>0.31114880952380952</v>
      </c>
      <c r="Y1013">
        <v>371</v>
      </c>
      <c r="Z1013" t="s">
        <v>214</v>
      </c>
      <c r="AA1013" t="s">
        <v>37</v>
      </c>
      <c r="AB1013" t="s">
        <v>35</v>
      </c>
      <c r="AD1013"/>
    </row>
    <row r="1014" spans="1:30" x14ac:dyDescent="0.35">
      <c r="A1014">
        <v>519003</v>
      </c>
      <c r="B1014" t="s">
        <v>177</v>
      </c>
      <c r="C1014">
        <v>1948</v>
      </c>
      <c r="D1014">
        <v>1948</v>
      </c>
      <c r="F1014" t="s">
        <v>2132</v>
      </c>
      <c r="G1014">
        <v>185</v>
      </c>
      <c r="H1014" t="s">
        <v>2133</v>
      </c>
      <c r="I1014" t="s">
        <v>2132</v>
      </c>
      <c r="J1014">
        <v>185</v>
      </c>
      <c r="K1014">
        <v>10341</v>
      </c>
      <c r="L1014" t="s">
        <v>33</v>
      </c>
      <c r="M1014" t="s">
        <v>41</v>
      </c>
      <c r="N1014" t="s">
        <v>35</v>
      </c>
      <c r="O1014" t="s">
        <v>46</v>
      </c>
      <c r="P1014">
        <v>705</v>
      </c>
      <c r="Q1014">
        <v>782</v>
      </c>
      <c r="R1014" s="4">
        <f>(Table1[[#This Row],[ADM Counts]]-Table1[[#This Row],[ADM count (PEBT DB)]])/Table1[[#This Row],[ADM Counts]]</f>
        <v>-0.10921985815602837</v>
      </c>
      <c r="S1014">
        <v>819</v>
      </c>
      <c r="T1014">
        <v>760</v>
      </c>
      <c r="U1014" s="4">
        <f>(Table1[[#This Row],[2024 Highest Days Enrollment]]-Table1[[#This Row],[2023 Highest Days Enrollment]])/Table1[[#This Row],[2023 Highest Days Enrollment]]</f>
        <v>-7.2039072039072033E-2</v>
      </c>
      <c r="V1014">
        <v>266</v>
      </c>
      <c r="W1014">
        <v>554.952</v>
      </c>
      <c r="X1014" s="4">
        <f>(Table1[[#This Row],[2024 F &amp; R]]-Table1[[#This Row],[2023 F &amp; R]])/Table1[[#This Row],[2023 F &amp; R]]</f>
        <v>1.0862857142857143</v>
      </c>
      <c r="Y1014">
        <v>236</v>
      </c>
      <c r="Z1014" t="s">
        <v>61</v>
      </c>
      <c r="AA1014" t="s">
        <v>37</v>
      </c>
      <c r="AB1014" t="s">
        <v>35</v>
      </c>
      <c r="AD1014"/>
    </row>
    <row r="1015" spans="1:30" x14ac:dyDescent="0.35">
      <c r="A1015">
        <v>314001</v>
      </c>
      <c r="B1015" t="s">
        <v>163</v>
      </c>
      <c r="C1015">
        <v>1924</v>
      </c>
      <c r="D1015">
        <v>1924</v>
      </c>
      <c r="F1015" t="s">
        <v>2134</v>
      </c>
      <c r="G1015">
        <v>84</v>
      </c>
      <c r="H1015" t="s">
        <v>2135</v>
      </c>
      <c r="I1015" t="s">
        <v>2134</v>
      </c>
      <c r="J1015">
        <v>84</v>
      </c>
      <c r="K1015">
        <v>10246</v>
      </c>
      <c r="L1015" t="s">
        <v>33</v>
      </c>
      <c r="M1015" t="s">
        <v>41</v>
      </c>
      <c r="N1015" t="s">
        <v>46</v>
      </c>
      <c r="O1015" t="s">
        <v>46</v>
      </c>
      <c r="P1015">
        <v>715</v>
      </c>
      <c r="Q1015">
        <v>715</v>
      </c>
      <c r="R1015" s="4">
        <f>(Table1[[#This Row],[ADM Counts]]-Table1[[#This Row],[ADM count (PEBT DB)]])/Table1[[#This Row],[ADM Counts]]</f>
        <v>0</v>
      </c>
      <c r="S1015">
        <v>782</v>
      </c>
      <c r="T1015">
        <v>775</v>
      </c>
      <c r="U1015" s="4">
        <f>(Table1[[#This Row],[2024 Highest Days Enrollment]]-Table1[[#This Row],[2023 Highest Days Enrollment]])/Table1[[#This Row],[2023 Highest Days Enrollment]]</f>
        <v>-8.9514066496163679E-3</v>
      </c>
      <c r="V1015">
        <v>504.39</v>
      </c>
      <c r="W1015">
        <v>499.875</v>
      </c>
      <c r="X1015" s="4">
        <f>(Table1[[#This Row],[2024 F &amp; R]]-Table1[[#This Row],[2023 F &amp; R]])/Table1[[#This Row],[2023 F &amp; R]]</f>
        <v>-8.9514066496163419E-3</v>
      </c>
      <c r="Y1015">
        <v>715</v>
      </c>
      <c r="Z1015" t="s">
        <v>171</v>
      </c>
      <c r="AA1015" t="s">
        <v>47</v>
      </c>
      <c r="AB1015" t="s">
        <v>35</v>
      </c>
      <c r="AD1015"/>
    </row>
    <row r="1016" spans="1:30" x14ac:dyDescent="0.35">
      <c r="A1016">
        <v>3008005</v>
      </c>
      <c r="B1016" t="s">
        <v>1141</v>
      </c>
      <c r="C1016">
        <v>2206</v>
      </c>
      <c r="D1016">
        <v>2206</v>
      </c>
      <c r="F1016" t="s">
        <v>2136</v>
      </c>
      <c r="G1016">
        <v>1039</v>
      </c>
      <c r="H1016" t="s">
        <v>2137</v>
      </c>
      <c r="I1016" t="s">
        <v>2136</v>
      </c>
      <c r="J1016">
        <v>1039</v>
      </c>
      <c r="K1016">
        <v>11122</v>
      </c>
      <c r="L1016" t="s">
        <v>33</v>
      </c>
      <c r="M1016" t="s">
        <v>41</v>
      </c>
      <c r="N1016" t="s">
        <v>46</v>
      </c>
      <c r="O1016" t="s">
        <v>46</v>
      </c>
      <c r="P1016">
        <v>719</v>
      </c>
      <c r="Q1016">
        <v>726</v>
      </c>
      <c r="R1016" s="4">
        <f>(Table1[[#This Row],[ADM Counts]]-Table1[[#This Row],[ADM count (PEBT DB)]])/Table1[[#This Row],[ADM Counts]]</f>
        <v>-9.7357440890125171E-3</v>
      </c>
      <c r="S1016">
        <v>733</v>
      </c>
      <c r="T1016">
        <v>748</v>
      </c>
      <c r="U1016" s="4">
        <f>(Table1[[#This Row],[2024 Highest Days Enrollment]]-Table1[[#This Row],[2023 Highest Days Enrollment]])/Table1[[#This Row],[2023 Highest Days Enrollment]]</f>
        <v>2.0463847203274217E-2</v>
      </c>
      <c r="V1016">
        <v>492.21</v>
      </c>
      <c r="W1016">
        <v>481.57499999999999</v>
      </c>
      <c r="X1016" s="4">
        <f>(Table1[[#This Row],[2024 F &amp; R]]-Table1[[#This Row],[2023 F &amp; R]])/Table1[[#This Row],[2023 F &amp; R]]</f>
        <v>-2.1606631315901733E-2</v>
      </c>
      <c r="Y1016">
        <v>726</v>
      </c>
      <c r="Z1016" t="s">
        <v>171</v>
      </c>
      <c r="AA1016" t="s">
        <v>47</v>
      </c>
      <c r="AB1016" t="s">
        <v>35</v>
      </c>
      <c r="AD1016"/>
    </row>
    <row r="1017" spans="1:30" x14ac:dyDescent="0.35">
      <c r="A1017">
        <v>3402002</v>
      </c>
      <c r="B1017" t="s">
        <v>228</v>
      </c>
      <c r="C1017">
        <v>2243</v>
      </c>
      <c r="D1017">
        <v>2243</v>
      </c>
      <c r="F1017" t="s">
        <v>2138</v>
      </c>
      <c r="G1017">
        <v>1177</v>
      </c>
      <c r="H1017" t="s">
        <v>2139</v>
      </c>
      <c r="I1017" t="s">
        <v>2138</v>
      </c>
      <c r="J1017">
        <v>1177</v>
      </c>
      <c r="K1017">
        <v>11228</v>
      </c>
      <c r="L1017" t="s">
        <v>33</v>
      </c>
      <c r="M1017" t="s">
        <v>41</v>
      </c>
      <c r="N1017" t="s">
        <v>46</v>
      </c>
      <c r="O1017" t="s">
        <v>46</v>
      </c>
      <c r="P1017">
        <v>719</v>
      </c>
      <c r="Q1017">
        <v>749</v>
      </c>
      <c r="R1017" s="4">
        <f>(Table1[[#This Row],[ADM Counts]]-Table1[[#This Row],[ADM count (PEBT DB)]])/Table1[[#This Row],[ADM Counts]]</f>
        <v>-4.1724617524339362E-2</v>
      </c>
      <c r="S1017">
        <v>737</v>
      </c>
      <c r="T1017">
        <v>757</v>
      </c>
      <c r="U1017" s="4">
        <f>(Table1[[#This Row],[2024 Highest Days Enrollment]]-Table1[[#This Row],[2023 Highest Days Enrollment]])/Table1[[#This Row],[2023 Highest Days Enrollment]]</f>
        <v>2.7137042062415198E-2</v>
      </c>
      <c r="V1017">
        <v>472.49099999999999</v>
      </c>
      <c r="W1017">
        <v>576.53099999999995</v>
      </c>
      <c r="X1017" s="4">
        <f>(Table1[[#This Row],[2024 F &amp; R]]-Table1[[#This Row],[2023 F &amp; R]])/Table1[[#This Row],[2023 F &amp; R]]</f>
        <v>0.22019467037467375</v>
      </c>
      <c r="Y1017">
        <v>749</v>
      </c>
      <c r="Z1017" t="s">
        <v>189</v>
      </c>
      <c r="AA1017" t="s">
        <v>47</v>
      </c>
      <c r="AB1017" t="s">
        <v>35</v>
      </c>
      <c r="AD1017"/>
    </row>
    <row r="1018" spans="1:30" x14ac:dyDescent="0.35">
      <c r="A1018">
        <v>2703001</v>
      </c>
      <c r="B1018" t="s">
        <v>1393</v>
      </c>
      <c r="C1018">
        <v>2191</v>
      </c>
      <c r="D1018">
        <v>2191</v>
      </c>
      <c r="F1018" t="s">
        <v>2140</v>
      </c>
      <c r="G1018">
        <v>1001</v>
      </c>
      <c r="H1018" t="s">
        <v>2141</v>
      </c>
      <c r="I1018" t="s">
        <v>2140</v>
      </c>
      <c r="J1018">
        <v>1001</v>
      </c>
      <c r="K1018">
        <v>11090</v>
      </c>
      <c r="L1018" t="s">
        <v>33</v>
      </c>
      <c r="M1018" t="s">
        <v>41</v>
      </c>
      <c r="N1018" t="s">
        <v>46</v>
      </c>
      <c r="O1018" t="s">
        <v>46</v>
      </c>
      <c r="P1018">
        <v>720</v>
      </c>
      <c r="Q1018">
        <v>740</v>
      </c>
      <c r="R1018" s="4">
        <f>(Table1[[#This Row],[ADM Counts]]-Table1[[#This Row],[ADM count (PEBT DB)]])/Table1[[#This Row],[ADM Counts]]</f>
        <v>-2.7777777777777776E-2</v>
      </c>
      <c r="S1018">
        <v>734</v>
      </c>
      <c r="T1018">
        <v>728</v>
      </c>
      <c r="U1018" s="4">
        <f>(Table1[[#This Row],[2024 Highest Days Enrollment]]-Table1[[#This Row],[2023 Highest Days Enrollment]])/Table1[[#This Row],[2023 Highest Days Enrollment]]</f>
        <v>-8.1743869209809257E-3</v>
      </c>
      <c r="V1018">
        <v>474.678</v>
      </c>
      <c r="W1018">
        <v>630.73900000000003</v>
      </c>
      <c r="X1018" s="4">
        <f>(Table1[[#This Row],[2024 F &amp; R]]-Table1[[#This Row],[2023 F &amp; R]])/Table1[[#This Row],[2023 F &amp; R]]</f>
        <v>0.32877234672767652</v>
      </c>
      <c r="Y1018">
        <v>740</v>
      </c>
      <c r="Z1018" t="s">
        <v>171</v>
      </c>
      <c r="AA1018" t="s">
        <v>47</v>
      </c>
      <c r="AB1018" t="s">
        <v>35</v>
      </c>
      <c r="AD1018"/>
    </row>
    <row r="1019" spans="1:30" x14ac:dyDescent="0.35">
      <c r="A1019">
        <v>2403005</v>
      </c>
      <c r="B1019" t="s">
        <v>209</v>
      </c>
      <c r="C1019">
        <v>2139</v>
      </c>
      <c r="D1019">
        <v>2139</v>
      </c>
      <c r="F1019" t="s">
        <v>2142</v>
      </c>
      <c r="G1019">
        <v>811</v>
      </c>
      <c r="H1019" t="s">
        <v>2143</v>
      </c>
      <c r="I1019" t="s">
        <v>2142</v>
      </c>
      <c r="J1019">
        <v>811</v>
      </c>
      <c r="K1019">
        <v>10812</v>
      </c>
      <c r="L1019" t="s">
        <v>33</v>
      </c>
      <c r="M1019" t="s">
        <v>41</v>
      </c>
      <c r="N1019" t="s">
        <v>35</v>
      </c>
      <c r="O1019" t="s">
        <v>35</v>
      </c>
      <c r="P1019">
        <v>722</v>
      </c>
      <c r="Q1019">
        <v>764</v>
      </c>
      <c r="R1019" s="4">
        <f>(Table1[[#This Row],[ADM Counts]]-Table1[[#This Row],[ADM count (PEBT DB)]])/Table1[[#This Row],[ADM Counts]]</f>
        <v>-5.817174515235457E-2</v>
      </c>
      <c r="S1019">
        <v>763</v>
      </c>
      <c r="T1019">
        <v>784</v>
      </c>
      <c r="U1019" s="4">
        <f>(Table1[[#This Row],[2024 Highest Days Enrollment]]-Table1[[#This Row],[2023 Highest Days Enrollment]])/Table1[[#This Row],[2023 Highest Days Enrollment]]</f>
        <v>2.7522935779816515E-2</v>
      </c>
      <c r="V1019">
        <v>245</v>
      </c>
      <c r="W1019">
        <v>319</v>
      </c>
      <c r="X1019" s="4">
        <f>(Table1[[#This Row],[2024 F &amp; R]]-Table1[[#This Row],[2023 F &amp; R]])/Table1[[#This Row],[2023 F &amp; R]]</f>
        <v>0.30204081632653063</v>
      </c>
      <c r="Y1019">
        <v>257</v>
      </c>
      <c r="Z1019" t="s">
        <v>61</v>
      </c>
      <c r="AA1019" t="s">
        <v>37</v>
      </c>
      <c r="AB1019" t="s">
        <v>35</v>
      </c>
      <c r="AD1019"/>
    </row>
    <row r="1020" spans="1:30" x14ac:dyDescent="0.35">
      <c r="A1020">
        <v>1610001</v>
      </c>
      <c r="B1020" t="s">
        <v>117</v>
      </c>
      <c r="C1020">
        <v>2053</v>
      </c>
      <c r="D1020">
        <v>2053</v>
      </c>
      <c r="F1020" t="s">
        <v>2144</v>
      </c>
      <c r="G1020">
        <v>434</v>
      </c>
      <c r="H1020" t="s">
        <v>2145</v>
      </c>
      <c r="I1020" t="s">
        <v>2144</v>
      </c>
      <c r="J1020">
        <v>434</v>
      </c>
      <c r="K1020">
        <v>10524</v>
      </c>
      <c r="L1020" t="s">
        <v>33</v>
      </c>
      <c r="M1020" t="s">
        <v>41</v>
      </c>
      <c r="N1020" t="s">
        <v>46</v>
      </c>
      <c r="O1020" t="s">
        <v>46</v>
      </c>
      <c r="P1020">
        <v>731</v>
      </c>
      <c r="Q1020">
        <v>781</v>
      </c>
      <c r="R1020" s="4">
        <f>(Table1[[#This Row],[ADM Counts]]-Table1[[#This Row],[ADM count (PEBT DB)]])/Table1[[#This Row],[ADM Counts]]</f>
        <v>-6.8399452804377564E-2</v>
      </c>
      <c r="S1020">
        <v>776</v>
      </c>
      <c r="T1020">
        <v>726</v>
      </c>
      <c r="U1020" s="4">
        <f>(Table1[[#This Row],[2024 Highest Days Enrollment]]-Table1[[#This Row],[2023 Highest Days Enrollment]])/Table1[[#This Row],[2023 Highest Days Enrollment]]</f>
        <v>-6.4432989690721643E-2</v>
      </c>
      <c r="V1020">
        <v>727.11199999999997</v>
      </c>
      <c r="W1020">
        <v>680.26199999999994</v>
      </c>
      <c r="X1020" s="4">
        <f>(Table1[[#This Row],[2024 F &amp; R]]-Table1[[#This Row],[2023 F &amp; R]])/Table1[[#This Row],[2023 F &amp; R]]</f>
        <v>-6.4432989690721684E-2</v>
      </c>
      <c r="Y1020">
        <v>781</v>
      </c>
      <c r="Z1020" t="s">
        <v>50</v>
      </c>
      <c r="AA1020" t="s">
        <v>47</v>
      </c>
      <c r="AB1020" t="s">
        <v>35</v>
      </c>
      <c r="AD1020"/>
    </row>
    <row r="1021" spans="1:30" x14ac:dyDescent="0.35">
      <c r="A1021">
        <v>3016001</v>
      </c>
      <c r="B1021" t="s">
        <v>598</v>
      </c>
      <c r="C1021">
        <v>2207</v>
      </c>
      <c r="D1021">
        <v>2207</v>
      </c>
      <c r="F1021" t="s">
        <v>2146</v>
      </c>
      <c r="G1021">
        <v>1052</v>
      </c>
      <c r="H1021" t="s">
        <v>2147</v>
      </c>
      <c r="I1021" t="s">
        <v>2146</v>
      </c>
      <c r="J1021">
        <v>1052</v>
      </c>
      <c r="K1021">
        <v>11133</v>
      </c>
      <c r="L1021" t="s">
        <v>33</v>
      </c>
      <c r="M1021" t="s">
        <v>41</v>
      </c>
      <c r="N1021" t="s">
        <v>46</v>
      </c>
      <c r="O1021" t="s">
        <v>46</v>
      </c>
      <c r="P1021">
        <v>733</v>
      </c>
      <c r="Q1021">
        <v>825</v>
      </c>
      <c r="R1021" s="4">
        <f>(Table1[[#This Row],[ADM Counts]]-Table1[[#This Row],[ADM count (PEBT DB)]])/Table1[[#This Row],[ADM Counts]]</f>
        <v>-0.12551159618008187</v>
      </c>
      <c r="S1021">
        <v>901</v>
      </c>
      <c r="T1021">
        <v>855</v>
      </c>
      <c r="U1021" s="4">
        <f>(Table1[[#This Row],[2024 Highest Days Enrollment]]-Table1[[#This Row],[2023 Highest Days Enrollment]])/Table1[[#This Row],[2023 Highest Days Enrollment]]</f>
        <v>-5.1054384017758046E-2</v>
      </c>
      <c r="V1021">
        <v>579.07299999999998</v>
      </c>
      <c r="W1021">
        <v>707</v>
      </c>
      <c r="X1021" s="4">
        <f>(Table1[[#This Row],[2024 F &amp; R]]-Table1[[#This Row],[2023 F &amp; R]])/Table1[[#This Row],[2023 F &amp; R]]</f>
        <v>0.2209168792190277</v>
      </c>
      <c r="Y1021">
        <v>825</v>
      </c>
      <c r="Z1021" t="s">
        <v>61</v>
      </c>
      <c r="AA1021" t="s">
        <v>47</v>
      </c>
      <c r="AB1021" t="s">
        <v>35</v>
      </c>
      <c r="AD1021"/>
    </row>
    <row r="1022" spans="1:30" x14ac:dyDescent="0.35">
      <c r="A1022">
        <v>3408001</v>
      </c>
      <c r="B1022" t="s">
        <v>367</v>
      </c>
      <c r="C1022">
        <v>2239</v>
      </c>
      <c r="D1022">
        <v>2239</v>
      </c>
      <c r="F1022" t="s">
        <v>2148</v>
      </c>
      <c r="G1022">
        <v>1197</v>
      </c>
      <c r="H1022" t="s">
        <v>2149</v>
      </c>
      <c r="I1022" t="s">
        <v>2150</v>
      </c>
      <c r="J1022">
        <v>1197</v>
      </c>
      <c r="K1022">
        <v>11249</v>
      </c>
      <c r="L1022" t="s">
        <v>33</v>
      </c>
      <c r="M1022" t="s">
        <v>41</v>
      </c>
      <c r="N1022" t="s">
        <v>35</v>
      </c>
      <c r="O1022" t="s">
        <v>46</v>
      </c>
      <c r="P1022">
        <v>734</v>
      </c>
      <c r="Q1022">
        <v>742</v>
      </c>
      <c r="R1022" s="4">
        <f>(Table1[[#This Row],[ADM Counts]]-Table1[[#This Row],[ADM count (PEBT DB)]])/Table1[[#This Row],[ADM Counts]]</f>
        <v>-1.0899182561307902E-2</v>
      </c>
      <c r="S1022">
        <v>881</v>
      </c>
      <c r="T1022">
        <v>705</v>
      </c>
      <c r="U1022" s="4">
        <f>(Table1[[#This Row],[2024 Highest Days Enrollment]]-Table1[[#This Row],[2023 Highest Days Enrollment]])/Table1[[#This Row],[2023 Highest Days Enrollment]]</f>
        <v>-0.19977298524404086</v>
      </c>
      <c r="V1022">
        <v>407</v>
      </c>
      <c r="W1022">
        <v>461.49299999999999</v>
      </c>
      <c r="X1022" s="4">
        <f>(Table1[[#This Row],[2024 F &amp; R]]-Table1[[#This Row],[2023 F &amp; R]])/Table1[[#This Row],[2023 F &amp; R]]</f>
        <v>0.13388943488943489</v>
      </c>
      <c r="Y1022">
        <v>441</v>
      </c>
      <c r="Z1022" t="s">
        <v>214</v>
      </c>
      <c r="AA1022" t="s">
        <v>37</v>
      </c>
      <c r="AB1022" t="s">
        <v>35</v>
      </c>
      <c r="AD1022"/>
    </row>
    <row r="1023" spans="1:30" x14ac:dyDescent="0.35">
      <c r="A1023">
        <v>3406001</v>
      </c>
      <c r="B1023" t="s">
        <v>524</v>
      </c>
      <c r="C1023">
        <v>2241</v>
      </c>
      <c r="D1023">
        <v>2241</v>
      </c>
      <c r="F1023" t="s">
        <v>2151</v>
      </c>
      <c r="G1023">
        <v>1127</v>
      </c>
      <c r="H1023" t="s">
        <v>2152</v>
      </c>
      <c r="I1023" t="s">
        <v>2151</v>
      </c>
      <c r="J1023">
        <v>1127</v>
      </c>
      <c r="K1023">
        <v>11239</v>
      </c>
      <c r="L1023" t="s">
        <v>33</v>
      </c>
      <c r="M1023" t="s">
        <v>41</v>
      </c>
      <c r="N1023" t="s">
        <v>35</v>
      </c>
      <c r="O1023" t="s">
        <v>46</v>
      </c>
      <c r="P1023">
        <v>736</v>
      </c>
      <c r="Q1023">
        <v>747</v>
      </c>
      <c r="R1023" s="4">
        <f>(Table1[[#This Row],[ADM Counts]]-Table1[[#This Row],[ADM count (PEBT DB)]])/Table1[[#This Row],[ADM Counts]]</f>
        <v>-1.4945652173913044E-2</v>
      </c>
      <c r="S1023">
        <v>752</v>
      </c>
      <c r="T1023">
        <v>706</v>
      </c>
      <c r="U1023" s="4">
        <f>(Table1[[#This Row],[2024 Highest Days Enrollment]]-Table1[[#This Row],[2023 Highest Days Enrollment]])/Table1[[#This Row],[2023 Highest Days Enrollment]]</f>
        <v>-6.1170212765957445E-2</v>
      </c>
      <c r="V1023">
        <v>350</v>
      </c>
      <c r="W1023">
        <v>571.78899999999999</v>
      </c>
      <c r="X1023" s="4">
        <f>(Table1[[#This Row],[2024 F &amp; R]]-Table1[[#This Row],[2023 F &amp; R]])/Table1[[#This Row],[2023 F &amp; R]]</f>
        <v>0.6336828571428571</v>
      </c>
      <c r="Y1023">
        <v>366</v>
      </c>
      <c r="Z1023" t="s">
        <v>2153</v>
      </c>
      <c r="AA1023" t="s">
        <v>37</v>
      </c>
      <c r="AB1023" t="s">
        <v>35</v>
      </c>
      <c r="AD1023"/>
    </row>
    <row r="1024" spans="1:30" x14ac:dyDescent="0.35">
      <c r="A1024">
        <v>3402002</v>
      </c>
      <c r="B1024" t="s">
        <v>228</v>
      </c>
      <c r="C1024">
        <v>2243</v>
      </c>
      <c r="D1024">
        <v>2243</v>
      </c>
      <c r="F1024" t="s">
        <v>2154</v>
      </c>
      <c r="G1024">
        <v>1155</v>
      </c>
      <c r="H1024" t="s">
        <v>2155</v>
      </c>
      <c r="I1024" t="s">
        <v>2154</v>
      </c>
      <c r="J1024">
        <v>1155</v>
      </c>
      <c r="K1024">
        <v>11204</v>
      </c>
      <c r="L1024" t="s">
        <v>33</v>
      </c>
      <c r="M1024" t="s">
        <v>41</v>
      </c>
      <c r="N1024" t="s">
        <v>46</v>
      </c>
      <c r="O1024" t="s">
        <v>46</v>
      </c>
      <c r="P1024">
        <v>736</v>
      </c>
      <c r="Q1024">
        <v>765</v>
      </c>
      <c r="R1024" s="4">
        <f>(Table1[[#This Row],[ADM Counts]]-Table1[[#This Row],[ADM count (PEBT DB)]])/Table1[[#This Row],[ADM Counts]]</f>
        <v>-3.940217391304348E-2</v>
      </c>
      <c r="S1024">
        <v>790</v>
      </c>
      <c r="T1024">
        <v>816</v>
      </c>
      <c r="U1024" s="4">
        <f>(Table1[[#This Row],[2024 Highest Days Enrollment]]-Table1[[#This Row],[2023 Highest Days Enrollment]])/Table1[[#This Row],[2023 Highest Days Enrollment]]</f>
        <v>3.2911392405063293E-2</v>
      </c>
      <c r="V1024">
        <v>506.46899999999999</v>
      </c>
      <c r="W1024">
        <v>621.46600000000001</v>
      </c>
      <c r="X1024" s="4">
        <f>(Table1[[#This Row],[2024 F &amp; R]]-Table1[[#This Row],[2023 F &amp; R]])/Table1[[#This Row],[2023 F &amp; R]]</f>
        <v>0.22705634500828287</v>
      </c>
      <c r="Y1024">
        <v>765</v>
      </c>
      <c r="Z1024" t="s">
        <v>189</v>
      </c>
      <c r="AA1024" t="s">
        <v>47</v>
      </c>
      <c r="AB1024" t="s">
        <v>35</v>
      </c>
      <c r="AD1024"/>
    </row>
    <row r="1025" spans="1:30" x14ac:dyDescent="0.35">
      <c r="A1025">
        <v>2419004</v>
      </c>
      <c r="B1025" t="s">
        <v>535</v>
      </c>
      <c r="C1025">
        <v>2142</v>
      </c>
      <c r="D1025">
        <v>2142</v>
      </c>
      <c r="F1025" t="s">
        <v>2156</v>
      </c>
      <c r="G1025">
        <v>766</v>
      </c>
      <c r="H1025" t="s">
        <v>2157</v>
      </c>
      <c r="I1025" t="s">
        <v>2156</v>
      </c>
      <c r="J1025">
        <v>766</v>
      </c>
      <c r="K1025">
        <v>10844</v>
      </c>
      <c r="L1025" t="s">
        <v>33</v>
      </c>
      <c r="M1025" t="s">
        <v>41</v>
      </c>
      <c r="N1025" t="s">
        <v>46</v>
      </c>
      <c r="O1025" t="s">
        <v>46</v>
      </c>
      <c r="P1025">
        <v>740</v>
      </c>
      <c r="Q1025">
        <v>740</v>
      </c>
      <c r="R1025" s="4">
        <f>(Table1[[#This Row],[ADM Counts]]-Table1[[#This Row],[ADM count (PEBT DB)]])/Table1[[#This Row],[ADM Counts]]</f>
        <v>0</v>
      </c>
      <c r="S1025">
        <v>856</v>
      </c>
      <c r="T1025">
        <v>732</v>
      </c>
      <c r="U1025" s="4">
        <f>(Table1[[#This Row],[2024 Highest Days Enrollment]]-Table1[[#This Row],[2023 Highest Days Enrollment]])/Table1[[#This Row],[2023 Highest Days Enrollment]]</f>
        <v>-0.14485981308411214</v>
      </c>
      <c r="V1025">
        <v>562.73400000000004</v>
      </c>
      <c r="W1025">
        <v>481.21699999999998</v>
      </c>
      <c r="X1025" s="4">
        <f>(Table1[[#This Row],[2024 F &amp; R]]-Table1[[#This Row],[2023 F &amp; R]])/Table1[[#This Row],[2023 F &amp; R]]</f>
        <v>-0.14485884982958208</v>
      </c>
      <c r="Y1025">
        <v>740</v>
      </c>
      <c r="Z1025" t="s">
        <v>171</v>
      </c>
      <c r="AA1025" t="s">
        <v>47</v>
      </c>
      <c r="AB1025" t="s">
        <v>35</v>
      </c>
      <c r="AD1025"/>
    </row>
    <row r="1026" spans="1:30" x14ac:dyDescent="0.35">
      <c r="A1026">
        <v>3314003</v>
      </c>
      <c r="B1026" t="s">
        <v>528</v>
      </c>
      <c r="C1026">
        <v>4131</v>
      </c>
      <c r="D1026">
        <v>4131</v>
      </c>
      <c r="F1026" t="s">
        <v>2158</v>
      </c>
      <c r="G1026">
        <v>1101</v>
      </c>
      <c r="H1026" t="s">
        <v>2159</v>
      </c>
      <c r="I1026" t="s">
        <v>2158</v>
      </c>
      <c r="J1026">
        <v>1101</v>
      </c>
      <c r="K1026">
        <v>13359</v>
      </c>
      <c r="L1026" t="s">
        <v>33</v>
      </c>
      <c r="M1026" t="s">
        <v>41</v>
      </c>
      <c r="N1026" t="s">
        <v>46</v>
      </c>
      <c r="O1026" t="s">
        <v>46</v>
      </c>
      <c r="P1026">
        <v>741</v>
      </c>
      <c r="Q1026">
        <v>742</v>
      </c>
      <c r="R1026" s="4">
        <f>(Table1[[#This Row],[ADM Counts]]-Table1[[#This Row],[ADM count (PEBT DB)]])/Table1[[#This Row],[ADM Counts]]</f>
        <v>-1.3495276653171389E-3</v>
      </c>
      <c r="S1026">
        <v>822</v>
      </c>
      <c r="T1026">
        <v>725</v>
      </c>
      <c r="U1026" s="4">
        <f>(Table1[[#This Row],[2024 Highest Days Enrollment]]-Table1[[#This Row],[2023 Highest Days Enrollment]])/Table1[[#This Row],[2023 Highest Days Enrollment]]</f>
        <v>-0.11800486618004866</v>
      </c>
      <c r="V1026">
        <v>629.32299999999998</v>
      </c>
      <c r="W1026">
        <v>591.04300000000001</v>
      </c>
      <c r="X1026" s="4">
        <f>(Table1[[#This Row],[2024 F &amp; R]]-Table1[[#This Row],[2023 F &amp; R]])/Table1[[#This Row],[2023 F &amp; R]]</f>
        <v>-6.0827269939283918E-2</v>
      </c>
      <c r="Y1026">
        <v>742</v>
      </c>
      <c r="Z1026" t="s">
        <v>61</v>
      </c>
      <c r="AA1026" t="s">
        <v>47</v>
      </c>
      <c r="AB1026" t="s">
        <v>35</v>
      </c>
      <c r="AD1026"/>
    </row>
    <row r="1027" spans="1:30" x14ac:dyDescent="0.35">
      <c r="A1027">
        <v>703001</v>
      </c>
      <c r="B1027" t="s">
        <v>43</v>
      </c>
      <c r="C1027">
        <v>1970</v>
      </c>
      <c r="D1027">
        <v>1970</v>
      </c>
      <c r="F1027" t="s">
        <v>2160</v>
      </c>
      <c r="G1027">
        <v>225</v>
      </c>
      <c r="H1027" t="s">
        <v>2161</v>
      </c>
      <c r="I1027" t="s">
        <v>2160</v>
      </c>
      <c r="J1027">
        <v>225</v>
      </c>
      <c r="K1027">
        <v>10058</v>
      </c>
      <c r="L1027" t="s">
        <v>33</v>
      </c>
      <c r="M1027" t="s">
        <v>41</v>
      </c>
      <c r="N1027" t="s">
        <v>35</v>
      </c>
      <c r="O1027" t="s">
        <v>35</v>
      </c>
      <c r="P1027">
        <v>745</v>
      </c>
      <c r="Q1027">
        <v>830</v>
      </c>
      <c r="R1027" s="4">
        <f>(Table1[[#This Row],[ADM Counts]]-Table1[[#This Row],[ADM count (PEBT DB)]])/Table1[[#This Row],[ADM Counts]]</f>
        <v>-0.11409395973154363</v>
      </c>
      <c r="S1027">
        <v>859</v>
      </c>
      <c r="T1027">
        <v>837</v>
      </c>
      <c r="U1027" s="4">
        <f>(Table1[[#This Row],[2024 Highest Days Enrollment]]-Table1[[#This Row],[2023 Highest Days Enrollment]])/Table1[[#This Row],[2023 Highest Days Enrollment]]</f>
        <v>-2.5611175785797437E-2</v>
      </c>
      <c r="V1027">
        <v>250</v>
      </c>
      <c r="W1027">
        <v>278</v>
      </c>
      <c r="X1027" s="4">
        <f>(Table1[[#This Row],[2024 F &amp; R]]-Table1[[#This Row],[2023 F &amp; R]])/Table1[[#This Row],[2023 F &amp; R]]</f>
        <v>0.112</v>
      </c>
      <c r="Y1027">
        <v>354</v>
      </c>
      <c r="Z1027" t="s">
        <v>61</v>
      </c>
      <c r="AA1027" t="s">
        <v>37</v>
      </c>
      <c r="AB1027" t="s">
        <v>35</v>
      </c>
      <c r="AD1027"/>
    </row>
    <row r="1028" spans="1:30" x14ac:dyDescent="0.35">
      <c r="A1028">
        <v>2604001</v>
      </c>
      <c r="B1028" t="s">
        <v>373</v>
      </c>
      <c r="C1028">
        <v>2187</v>
      </c>
      <c r="D1028">
        <v>2187</v>
      </c>
      <c r="F1028" t="s">
        <v>2162</v>
      </c>
      <c r="G1028">
        <v>4232</v>
      </c>
      <c r="H1028" t="s">
        <v>2162</v>
      </c>
      <c r="I1028" t="s">
        <v>2162</v>
      </c>
      <c r="J1028">
        <v>4232</v>
      </c>
      <c r="K1028">
        <v>13660</v>
      </c>
      <c r="L1028" t="s">
        <v>33</v>
      </c>
      <c r="M1028" t="s">
        <v>41</v>
      </c>
      <c r="N1028" t="s">
        <v>46</v>
      </c>
      <c r="O1028" t="s">
        <v>46</v>
      </c>
      <c r="P1028">
        <v>751</v>
      </c>
      <c r="Q1028">
        <v>770</v>
      </c>
      <c r="R1028" s="4">
        <f>(Table1[[#This Row],[ADM Counts]]-Table1[[#This Row],[ADM count (PEBT DB)]])/Table1[[#This Row],[ADM Counts]]</f>
        <v>-2.529960053262317E-2</v>
      </c>
      <c r="S1028">
        <v>780</v>
      </c>
      <c r="T1028">
        <v>765</v>
      </c>
      <c r="U1028" s="4">
        <f>(Table1[[#This Row],[2024 Highest Days Enrollment]]-Table1[[#This Row],[2023 Highest Days Enrollment]])/Table1[[#This Row],[2023 Highest Days Enrollment]]</f>
        <v>-1.9230769230769232E-2</v>
      </c>
      <c r="V1028">
        <v>592.17600000000004</v>
      </c>
      <c r="W1028">
        <v>580.78800000000001</v>
      </c>
      <c r="X1028" s="4">
        <f>(Table1[[#This Row],[2024 F &amp; R]]-Table1[[#This Row],[2023 F &amp; R]])/Table1[[#This Row],[2023 F &amp; R]]</f>
        <v>-1.9230769230769287E-2</v>
      </c>
      <c r="Y1028">
        <v>770</v>
      </c>
      <c r="Z1028" t="s">
        <v>171</v>
      </c>
      <c r="AA1028" t="s">
        <v>47</v>
      </c>
      <c r="AB1028" t="s">
        <v>35</v>
      </c>
      <c r="AD1028"/>
    </row>
    <row r="1029" spans="1:30" x14ac:dyDescent="0.35">
      <c r="A1029">
        <v>2616011</v>
      </c>
      <c r="B1029" t="s">
        <v>357</v>
      </c>
      <c r="C1029">
        <v>2180</v>
      </c>
      <c r="D1029">
        <v>2180</v>
      </c>
      <c r="F1029" t="s">
        <v>2163</v>
      </c>
      <c r="G1029">
        <v>898</v>
      </c>
      <c r="H1029" t="s">
        <v>2164</v>
      </c>
      <c r="I1029" t="s">
        <v>2163</v>
      </c>
      <c r="J1029">
        <v>898</v>
      </c>
      <c r="K1029">
        <v>10998</v>
      </c>
      <c r="L1029" t="s">
        <v>33</v>
      </c>
      <c r="M1029" t="s">
        <v>41</v>
      </c>
      <c r="N1029" t="s">
        <v>35</v>
      </c>
      <c r="O1029" t="s">
        <v>35</v>
      </c>
      <c r="P1029">
        <v>754</v>
      </c>
      <c r="Q1029">
        <v>757</v>
      </c>
      <c r="R1029" s="4">
        <f>(Table1[[#This Row],[ADM Counts]]-Table1[[#This Row],[ADM count (PEBT DB)]])/Table1[[#This Row],[ADM Counts]]</f>
        <v>-3.9787798408488064E-3</v>
      </c>
      <c r="S1029">
        <v>758</v>
      </c>
      <c r="T1029">
        <v>716</v>
      </c>
      <c r="U1029" s="4">
        <f>(Table1[[#This Row],[2024 Highest Days Enrollment]]-Table1[[#This Row],[2023 Highest Days Enrollment]])/Table1[[#This Row],[2023 Highest Days Enrollment]]</f>
        <v>-5.5408970976253295E-2</v>
      </c>
      <c r="V1029">
        <v>99</v>
      </c>
      <c r="W1029">
        <v>133</v>
      </c>
      <c r="X1029" s="4">
        <f>(Table1[[#This Row],[2024 F &amp; R]]-Table1[[#This Row],[2023 F &amp; R]])/Table1[[#This Row],[2023 F &amp; R]]</f>
        <v>0.34343434343434343</v>
      </c>
      <c r="Y1029">
        <v>137</v>
      </c>
      <c r="Z1029" t="s">
        <v>171</v>
      </c>
      <c r="AA1029" t="s">
        <v>37</v>
      </c>
      <c r="AB1029" t="s">
        <v>35</v>
      </c>
      <c r="AD1029"/>
    </row>
    <row r="1030" spans="1:30" x14ac:dyDescent="0.35">
      <c r="A1030">
        <v>323001</v>
      </c>
      <c r="B1030" t="s">
        <v>571</v>
      </c>
      <c r="C1030">
        <v>1922</v>
      </c>
      <c r="D1030">
        <v>1922</v>
      </c>
      <c r="F1030" t="s">
        <v>2165</v>
      </c>
      <c r="G1030">
        <v>2787</v>
      </c>
      <c r="H1030" t="s">
        <v>2166</v>
      </c>
      <c r="I1030" t="s">
        <v>2165</v>
      </c>
      <c r="J1030">
        <v>2787</v>
      </c>
      <c r="K1030">
        <v>11672</v>
      </c>
      <c r="L1030" t="s">
        <v>33</v>
      </c>
      <c r="M1030" t="s">
        <v>41</v>
      </c>
      <c r="N1030" t="s">
        <v>35</v>
      </c>
      <c r="O1030" t="s">
        <v>35</v>
      </c>
      <c r="P1030">
        <v>757</v>
      </c>
      <c r="Q1030">
        <v>757</v>
      </c>
      <c r="R1030" s="4">
        <f>(Table1[[#This Row],[ADM Counts]]-Table1[[#This Row],[ADM count (PEBT DB)]])/Table1[[#This Row],[ADM Counts]]</f>
        <v>0</v>
      </c>
      <c r="S1030">
        <v>881</v>
      </c>
      <c r="T1030">
        <v>741</v>
      </c>
      <c r="U1030" s="4">
        <f>(Table1[[#This Row],[2024 Highest Days Enrollment]]-Table1[[#This Row],[2023 Highest Days Enrollment]])/Table1[[#This Row],[2023 Highest Days Enrollment]]</f>
        <v>-0.15891032917139614</v>
      </c>
      <c r="V1030">
        <v>70</v>
      </c>
      <c r="W1030">
        <v>110</v>
      </c>
      <c r="X1030" s="4">
        <f>(Table1[[#This Row],[2024 F &amp; R]]-Table1[[#This Row],[2023 F &amp; R]])/Table1[[#This Row],[2023 F &amp; R]]</f>
        <v>0.5714285714285714</v>
      </c>
      <c r="Y1030">
        <v>59</v>
      </c>
      <c r="Z1030" t="s">
        <v>171</v>
      </c>
      <c r="AA1030" t="s">
        <v>37</v>
      </c>
      <c r="AB1030" t="s">
        <v>35</v>
      </c>
      <c r="AD1030"/>
    </row>
    <row r="1031" spans="1:30" x14ac:dyDescent="0.35">
      <c r="A1031">
        <v>203003</v>
      </c>
      <c r="B1031" t="s">
        <v>652</v>
      </c>
      <c r="C1031">
        <v>1901</v>
      </c>
      <c r="D1031">
        <v>1901</v>
      </c>
      <c r="F1031" t="s">
        <v>2167</v>
      </c>
      <c r="G1031">
        <v>38</v>
      </c>
      <c r="H1031" t="s">
        <v>2168</v>
      </c>
      <c r="I1031" t="s">
        <v>2167</v>
      </c>
      <c r="J1031">
        <v>38</v>
      </c>
      <c r="K1031">
        <v>13491</v>
      </c>
      <c r="L1031" t="s">
        <v>33</v>
      </c>
      <c r="M1031" t="s">
        <v>41</v>
      </c>
      <c r="N1031" t="s">
        <v>35</v>
      </c>
      <c r="O1031" t="s">
        <v>35</v>
      </c>
      <c r="P1031">
        <v>759</v>
      </c>
      <c r="Q1031">
        <v>774</v>
      </c>
      <c r="R1031" s="4">
        <f>(Table1[[#This Row],[ADM Counts]]-Table1[[#This Row],[ADM count (PEBT DB)]])/Table1[[#This Row],[ADM Counts]]</f>
        <v>-1.9762845849802372E-2</v>
      </c>
      <c r="S1031">
        <v>773</v>
      </c>
      <c r="T1031">
        <v>767</v>
      </c>
      <c r="U1031" s="4">
        <f>(Table1[[#This Row],[2024 Highest Days Enrollment]]-Table1[[#This Row],[2023 Highest Days Enrollment]])/Table1[[#This Row],[2023 Highest Days Enrollment]]</f>
        <v>-7.7619663648124193E-3</v>
      </c>
      <c r="V1031">
        <v>343</v>
      </c>
      <c r="W1031">
        <v>365</v>
      </c>
      <c r="X1031" s="4">
        <f>(Table1[[#This Row],[2024 F &amp; R]]-Table1[[#This Row],[2023 F &amp; R]])/Table1[[#This Row],[2023 F &amp; R]]</f>
        <v>6.4139941690962099E-2</v>
      </c>
      <c r="Y1031">
        <v>324</v>
      </c>
      <c r="Z1031" t="s">
        <v>171</v>
      </c>
      <c r="AA1031" t="s">
        <v>37</v>
      </c>
      <c r="AB1031" t="s">
        <v>35</v>
      </c>
      <c r="AD1031"/>
    </row>
    <row r="1032" spans="1:30" x14ac:dyDescent="0.35">
      <c r="A1032">
        <v>3402002</v>
      </c>
      <c r="B1032" t="s">
        <v>228</v>
      </c>
      <c r="C1032">
        <v>2243</v>
      </c>
      <c r="D1032">
        <v>2243</v>
      </c>
      <c r="F1032" t="s">
        <v>2169</v>
      </c>
      <c r="G1032">
        <v>4712</v>
      </c>
      <c r="H1032" t="s">
        <v>2170</v>
      </c>
      <c r="I1032" t="s">
        <v>2169</v>
      </c>
      <c r="J1032">
        <v>4712</v>
      </c>
      <c r="K1032">
        <v>14521</v>
      </c>
      <c r="L1032" t="s">
        <v>33</v>
      </c>
      <c r="M1032" t="s">
        <v>41</v>
      </c>
      <c r="N1032" t="s">
        <v>35</v>
      </c>
      <c r="O1032" t="s">
        <v>35</v>
      </c>
      <c r="P1032">
        <v>769</v>
      </c>
      <c r="Q1032">
        <v>768</v>
      </c>
      <c r="R1032" s="4">
        <f>(Table1[[#This Row],[ADM Counts]]-Table1[[#This Row],[ADM count (PEBT DB)]])/Table1[[#This Row],[ADM Counts]]</f>
        <v>1.3003901170351106E-3</v>
      </c>
      <c r="S1032">
        <v>767</v>
      </c>
      <c r="T1032">
        <v>741</v>
      </c>
      <c r="U1032" s="4">
        <f>(Table1[[#This Row],[2024 Highest Days Enrollment]]-Table1[[#This Row],[2023 Highest Days Enrollment]])/Table1[[#This Row],[2023 Highest Days Enrollment]]</f>
        <v>-3.3898305084745763E-2</v>
      </c>
      <c r="V1032">
        <v>97</v>
      </c>
      <c r="W1032">
        <v>141</v>
      </c>
      <c r="X1032" s="4">
        <f>(Table1[[#This Row],[2024 F &amp; R]]-Table1[[#This Row],[2023 F &amp; R]])/Table1[[#This Row],[2023 F &amp; R]]</f>
        <v>0.45360824742268041</v>
      </c>
      <c r="Y1032">
        <v>118</v>
      </c>
      <c r="Z1032" t="s">
        <v>65</v>
      </c>
      <c r="AA1032" t="s">
        <v>37</v>
      </c>
      <c r="AB1032" t="s">
        <v>35</v>
      </c>
      <c r="AD1032"/>
    </row>
    <row r="1033" spans="1:30" x14ac:dyDescent="0.35">
      <c r="A1033">
        <v>3420001</v>
      </c>
      <c r="B1033" t="s">
        <v>421</v>
      </c>
      <c r="C1033">
        <v>2242</v>
      </c>
      <c r="D1033">
        <v>2242</v>
      </c>
      <c r="F1033" t="s">
        <v>2171</v>
      </c>
      <c r="G1033">
        <v>1144</v>
      </c>
      <c r="H1033" t="s">
        <v>2172</v>
      </c>
      <c r="I1033" t="s">
        <v>2171</v>
      </c>
      <c r="J1033">
        <v>1144</v>
      </c>
      <c r="K1033">
        <v>11278</v>
      </c>
      <c r="L1033" t="s">
        <v>33</v>
      </c>
      <c r="M1033" t="s">
        <v>41</v>
      </c>
      <c r="N1033" t="s">
        <v>35</v>
      </c>
      <c r="O1033" t="s">
        <v>35</v>
      </c>
      <c r="P1033">
        <v>770</v>
      </c>
      <c r="Q1033">
        <v>775</v>
      </c>
      <c r="R1033" s="4">
        <f>(Table1[[#This Row],[ADM Counts]]-Table1[[#This Row],[ADM count (PEBT DB)]])/Table1[[#This Row],[ADM Counts]]</f>
        <v>-6.4935064935064939E-3</v>
      </c>
      <c r="S1033">
        <v>799</v>
      </c>
      <c r="T1033">
        <v>757</v>
      </c>
      <c r="U1033" s="4">
        <f>(Table1[[#This Row],[2024 Highest Days Enrollment]]-Table1[[#This Row],[2023 Highest Days Enrollment]])/Table1[[#This Row],[2023 Highest Days Enrollment]]</f>
        <v>-5.2565707133917394E-2</v>
      </c>
      <c r="V1033">
        <v>263</v>
      </c>
      <c r="W1033">
        <v>308</v>
      </c>
      <c r="X1033" s="4">
        <f>(Table1[[#This Row],[2024 F &amp; R]]-Table1[[#This Row],[2023 F &amp; R]])/Table1[[#This Row],[2023 F &amp; R]]</f>
        <v>0.17110266159695817</v>
      </c>
      <c r="Y1033">
        <v>221</v>
      </c>
      <c r="Z1033" t="s">
        <v>171</v>
      </c>
      <c r="AA1033" t="s">
        <v>37</v>
      </c>
      <c r="AB1033" t="s">
        <v>35</v>
      </c>
      <c r="AD1033"/>
    </row>
    <row r="1034" spans="1:30" x14ac:dyDescent="0.35">
      <c r="A1034">
        <v>2616011</v>
      </c>
      <c r="B1034" t="s">
        <v>357</v>
      </c>
      <c r="C1034">
        <v>2180</v>
      </c>
      <c r="D1034">
        <v>2180</v>
      </c>
      <c r="F1034" t="s">
        <v>2173</v>
      </c>
      <c r="G1034">
        <v>1277</v>
      </c>
      <c r="H1034" t="s">
        <v>2174</v>
      </c>
      <c r="I1034" t="s">
        <v>2173</v>
      </c>
      <c r="J1034">
        <v>1277</v>
      </c>
      <c r="K1034">
        <v>10990</v>
      </c>
      <c r="L1034" t="s">
        <v>33</v>
      </c>
      <c r="M1034" t="s">
        <v>41</v>
      </c>
      <c r="N1034" t="s">
        <v>35</v>
      </c>
      <c r="O1034" t="s">
        <v>46</v>
      </c>
      <c r="P1034">
        <v>774</v>
      </c>
      <c r="Q1034">
        <v>791</v>
      </c>
      <c r="R1034" s="4">
        <f>(Table1[[#This Row],[ADM Counts]]-Table1[[#This Row],[ADM count (PEBT DB)]])/Table1[[#This Row],[ADM Counts]]</f>
        <v>-2.1963824289405683E-2</v>
      </c>
      <c r="S1034">
        <v>799</v>
      </c>
      <c r="T1034">
        <v>719</v>
      </c>
      <c r="U1034" s="4">
        <f>(Table1[[#This Row],[2024 Highest Days Enrollment]]-Table1[[#This Row],[2023 Highest Days Enrollment]])/Table1[[#This Row],[2023 Highest Days Enrollment]]</f>
        <v>-0.10012515644555695</v>
      </c>
      <c r="V1034">
        <v>203</v>
      </c>
      <c r="W1034">
        <v>464.53500000000003</v>
      </c>
      <c r="X1034" s="4">
        <f>(Table1[[#This Row],[2024 F &amp; R]]-Table1[[#This Row],[2023 F &amp; R]])/Table1[[#This Row],[2023 F &amp; R]]</f>
        <v>1.2883497536945814</v>
      </c>
      <c r="Y1034">
        <v>253</v>
      </c>
      <c r="Z1034" t="s">
        <v>171</v>
      </c>
      <c r="AA1034" t="s">
        <v>37</v>
      </c>
      <c r="AB1034" t="s">
        <v>35</v>
      </c>
      <c r="AD1034"/>
    </row>
    <row r="1035" spans="1:30" x14ac:dyDescent="0.35">
      <c r="A1035">
        <v>3402002</v>
      </c>
      <c r="B1035" t="s">
        <v>228</v>
      </c>
      <c r="C1035">
        <v>2243</v>
      </c>
      <c r="D1035">
        <v>2243</v>
      </c>
      <c r="F1035" t="s">
        <v>2175</v>
      </c>
      <c r="G1035">
        <v>1319</v>
      </c>
      <c r="H1035" t="s">
        <v>2176</v>
      </c>
      <c r="I1035" t="s">
        <v>2175</v>
      </c>
      <c r="J1035">
        <v>1319</v>
      </c>
      <c r="K1035">
        <v>11196</v>
      </c>
      <c r="L1035" t="s">
        <v>33</v>
      </c>
      <c r="M1035" t="s">
        <v>41</v>
      </c>
      <c r="N1035" t="s">
        <v>35</v>
      </c>
      <c r="O1035" t="s">
        <v>46</v>
      </c>
      <c r="P1035">
        <v>776</v>
      </c>
      <c r="Q1035">
        <v>786</v>
      </c>
      <c r="R1035" s="4">
        <f>(Table1[[#This Row],[ADM Counts]]-Table1[[#This Row],[ADM count (PEBT DB)]])/Table1[[#This Row],[ADM Counts]]</f>
        <v>-1.2886597938144329E-2</v>
      </c>
      <c r="S1035">
        <v>794</v>
      </c>
      <c r="T1035">
        <v>831</v>
      </c>
      <c r="U1035" s="4">
        <f>(Table1[[#This Row],[2024 Highest Days Enrollment]]-Table1[[#This Row],[2023 Highest Days Enrollment]])/Table1[[#This Row],[2023 Highest Days Enrollment]]</f>
        <v>4.659949622166247E-2</v>
      </c>
      <c r="V1035">
        <v>310</v>
      </c>
      <c r="W1035">
        <v>632.89</v>
      </c>
      <c r="X1035" s="4">
        <f>(Table1[[#This Row],[2024 F &amp; R]]-Table1[[#This Row],[2023 F &amp; R]])/Table1[[#This Row],[2023 F &amp; R]]</f>
        <v>1.0415806451612903</v>
      </c>
      <c r="Y1035">
        <v>327</v>
      </c>
      <c r="Z1035" t="s">
        <v>171</v>
      </c>
      <c r="AA1035" t="s">
        <v>37</v>
      </c>
      <c r="AB1035" t="s">
        <v>35</v>
      </c>
      <c r="AD1035"/>
    </row>
    <row r="1036" spans="1:30" x14ac:dyDescent="0.35">
      <c r="A1036">
        <v>3613001</v>
      </c>
      <c r="B1036" t="s">
        <v>1447</v>
      </c>
      <c r="C1036">
        <v>2256</v>
      </c>
      <c r="D1036">
        <v>2256</v>
      </c>
      <c r="F1036" t="s">
        <v>2177</v>
      </c>
      <c r="G1036">
        <v>1315</v>
      </c>
      <c r="H1036" t="s">
        <v>2178</v>
      </c>
      <c r="I1036" t="s">
        <v>2177</v>
      </c>
      <c r="J1036">
        <v>1315</v>
      </c>
      <c r="K1036">
        <v>11302</v>
      </c>
      <c r="L1036" t="s">
        <v>33</v>
      </c>
      <c r="M1036" t="s">
        <v>41</v>
      </c>
      <c r="N1036" t="s">
        <v>46</v>
      </c>
      <c r="O1036" t="s">
        <v>46</v>
      </c>
      <c r="P1036">
        <v>780</v>
      </c>
      <c r="Q1036">
        <v>806</v>
      </c>
      <c r="R1036" s="4">
        <f>(Table1[[#This Row],[ADM Counts]]-Table1[[#This Row],[ADM count (PEBT DB)]])/Table1[[#This Row],[ADM Counts]]</f>
        <v>-3.3333333333333333E-2</v>
      </c>
      <c r="S1036">
        <v>805</v>
      </c>
      <c r="T1036">
        <v>764</v>
      </c>
      <c r="U1036" s="4">
        <f>(Table1[[#This Row],[2024 Highest Days Enrollment]]-Table1[[#This Row],[2023 Highest Days Enrollment]])/Table1[[#This Row],[2023 Highest Days Enrollment]]</f>
        <v>-5.0931677018633541E-2</v>
      </c>
      <c r="V1036">
        <v>534.11800000000005</v>
      </c>
      <c r="W1036">
        <v>564.596</v>
      </c>
      <c r="X1036" s="4">
        <f>(Table1[[#This Row],[2024 F &amp; R]]-Table1[[#This Row],[2023 F &amp; R]])/Table1[[#This Row],[2023 F &amp; R]]</f>
        <v>5.7062297095398298E-2</v>
      </c>
      <c r="Y1036">
        <v>806</v>
      </c>
      <c r="Z1036" t="s">
        <v>171</v>
      </c>
      <c r="AA1036" t="s">
        <v>47</v>
      </c>
      <c r="AB1036" t="s">
        <v>35</v>
      </c>
      <c r="AD1036"/>
    </row>
    <row r="1037" spans="1:30" x14ac:dyDescent="0.35">
      <c r="A1037">
        <v>603004</v>
      </c>
      <c r="B1037" t="s">
        <v>89</v>
      </c>
      <c r="C1037">
        <v>1965</v>
      </c>
      <c r="D1037">
        <v>1965</v>
      </c>
      <c r="F1037" t="s">
        <v>2179</v>
      </c>
      <c r="G1037">
        <v>201</v>
      </c>
      <c r="H1037" t="s">
        <v>2180</v>
      </c>
      <c r="I1037" t="s">
        <v>2179</v>
      </c>
      <c r="J1037">
        <v>201</v>
      </c>
      <c r="K1037">
        <v>10356</v>
      </c>
      <c r="L1037" t="s">
        <v>33</v>
      </c>
      <c r="M1037" t="s">
        <v>41</v>
      </c>
      <c r="N1037" t="s">
        <v>46</v>
      </c>
      <c r="O1037" t="s">
        <v>46</v>
      </c>
      <c r="P1037">
        <v>782</v>
      </c>
      <c r="Q1037">
        <v>233</v>
      </c>
      <c r="R1037" s="4">
        <f>(Table1[[#This Row],[ADM Counts]]-Table1[[#This Row],[ADM count (PEBT DB)]])/Table1[[#This Row],[ADM Counts]]</f>
        <v>0.70204603580562663</v>
      </c>
      <c r="S1037">
        <v>376</v>
      </c>
      <c r="T1037">
        <v>265</v>
      </c>
      <c r="U1037" s="4">
        <f>(Table1[[#This Row],[2024 Highest Days Enrollment]]-Table1[[#This Row],[2023 Highest Days Enrollment]])/Table1[[#This Row],[2023 Highest Days Enrollment]]</f>
        <v>-0.29521276595744683</v>
      </c>
      <c r="V1037">
        <v>262.11</v>
      </c>
      <c r="W1037">
        <v>184.732</v>
      </c>
      <c r="X1037" s="4">
        <f>(Table1[[#This Row],[2024 F &amp; R]]-Table1[[#This Row],[2023 F &amp; R]])/Table1[[#This Row],[2023 F &amp; R]]</f>
        <v>-0.29521193392087297</v>
      </c>
      <c r="Y1037">
        <v>233</v>
      </c>
      <c r="Z1037" t="s">
        <v>61</v>
      </c>
      <c r="AA1037" t="s">
        <v>47</v>
      </c>
      <c r="AB1037" t="s">
        <v>35</v>
      </c>
      <c r="AD1037"/>
    </row>
    <row r="1038" spans="1:30" x14ac:dyDescent="0.35">
      <c r="A1038">
        <v>2419004</v>
      </c>
      <c r="B1038" t="s">
        <v>535</v>
      </c>
      <c r="C1038">
        <v>2142</v>
      </c>
      <c r="D1038">
        <v>2142</v>
      </c>
      <c r="F1038" t="s">
        <v>2181</v>
      </c>
      <c r="G1038">
        <v>765</v>
      </c>
      <c r="H1038" t="s">
        <v>2182</v>
      </c>
      <c r="I1038" t="s">
        <v>2181</v>
      </c>
      <c r="J1038">
        <v>765</v>
      </c>
      <c r="K1038">
        <v>10843</v>
      </c>
      <c r="L1038" t="s">
        <v>33</v>
      </c>
      <c r="M1038" t="s">
        <v>41</v>
      </c>
      <c r="N1038" t="s">
        <v>46</v>
      </c>
      <c r="O1038" t="s">
        <v>46</v>
      </c>
      <c r="P1038">
        <v>784</v>
      </c>
      <c r="Q1038">
        <v>788</v>
      </c>
      <c r="R1038" s="4">
        <f>(Table1[[#This Row],[ADM Counts]]-Table1[[#This Row],[ADM count (PEBT DB)]])/Table1[[#This Row],[ADM Counts]]</f>
        <v>-5.1020408163265302E-3</v>
      </c>
      <c r="S1038">
        <v>936</v>
      </c>
      <c r="T1038">
        <v>780</v>
      </c>
      <c r="U1038" s="4">
        <f>(Table1[[#This Row],[2024 Highest Days Enrollment]]-Table1[[#This Row],[2023 Highest Days Enrollment]])/Table1[[#This Row],[2023 Highest Days Enrollment]]</f>
        <v>-0.16666666666666666</v>
      </c>
      <c r="V1038">
        <v>779.67600000000004</v>
      </c>
      <c r="W1038">
        <v>512.77200000000005</v>
      </c>
      <c r="X1038" s="4">
        <f>(Table1[[#This Row],[2024 F &amp; R]]-Table1[[#This Row],[2023 F &amp; R]])/Table1[[#This Row],[2023 F &amp; R]]</f>
        <v>-0.34232681267603465</v>
      </c>
      <c r="Y1038">
        <v>788</v>
      </c>
      <c r="Z1038" t="s">
        <v>171</v>
      </c>
      <c r="AA1038" t="s">
        <v>47</v>
      </c>
      <c r="AB1038" t="s">
        <v>35</v>
      </c>
      <c r="AD1038"/>
    </row>
    <row r="1039" spans="1:30" x14ac:dyDescent="0.35">
      <c r="A1039">
        <v>2618002</v>
      </c>
      <c r="B1039" t="s">
        <v>437</v>
      </c>
      <c r="C1039">
        <v>2182</v>
      </c>
      <c r="D1039">
        <v>2182</v>
      </c>
      <c r="F1039" t="s">
        <v>2183</v>
      </c>
      <c r="G1039">
        <v>1254</v>
      </c>
      <c r="H1039" t="s">
        <v>2184</v>
      </c>
      <c r="I1039" t="s">
        <v>2183</v>
      </c>
      <c r="J1039">
        <v>1254</v>
      </c>
      <c r="K1039">
        <v>11075</v>
      </c>
      <c r="L1039" t="s">
        <v>33</v>
      </c>
      <c r="M1039" t="s">
        <v>41</v>
      </c>
      <c r="N1039" t="s">
        <v>46</v>
      </c>
      <c r="O1039" t="s">
        <v>46</v>
      </c>
      <c r="P1039">
        <v>784</v>
      </c>
      <c r="Q1039">
        <v>837</v>
      </c>
      <c r="R1039" s="4">
        <f>(Table1[[#This Row],[ADM Counts]]-Table1[[#This Row],[ADM count (PEBT DB)]])/Table1[[#This Row],[ADM Counts]]</f>
        <v>-6.7602040816326536E-2</v>
      </c>
      <c r="S1039">
        <v>841</v>
      </c>
      <c r="T1039">
        <v>751</v>
      </c>
      <c r="U1039" s="4">
        <f>(Table1[[#This Row],[2024 Highest Days Enrollment]]-Table1[[#This Row],[2023 Highest Days Enrollment]])/Table1[[#This Row],[2023 Highest Days Enrollment]]</f>
        <v>-0.1070154577883472</v>
      </c>
      <c r="V1039">
        <v>819.30200000000002</v>
      </c>
      <c r="W1039">
        <v>751</v>
      </c>
      <c r="X1039" s="4">
        <f>(Table1[[#This Row],[2024 F &amp; R]]-Table1[[#This Row],[2023 F &amp; R]])/Table1[[#This Row],[2023 F &amp; R]]</f>
        <v>-8.3366084789247452E-2</v>
      </c>
      <c r="Y1039">
        <v>837</v>
      </c>
      <c r="Z1039" t="s">
        <v>171</v>
      </c>
      <c r="AA1039" t="s">
        <v>47</v>
      </c>
      <c r="AB1039" t="s">
        <v>35</v>
      </c>
      <c r="AD1039"/>
    </row>
    <row r="1040" spans="1:30" x14ac:dyDescent="0.35">
      <c r="A1040">
        <v>3402002</v>
      </c>
      <c r="B1040" t="s">
        <v>228</v>
      </c>
      <c r="C1040">
        <v>2243</v>
      </c>
      <c r="D1040">
        <v>2243</v>
      </c>
      <c r="F1040" t="s">
        <v>2185</v>
      </c>
      <c r="G1040">
        <v>1181</v>
      </c>
      <c r="H1040" t="s">
        <v>2186</v>
      </c>
      <c r="I1040" t="s">
        <v>2185</v>
      </c>
      <c r="J1040">
        <v>1181</v>
      </c>
      <c r="K1040">
        <v>11197</v>
      </c>
      <c r="L1040" t="s">
        <v>33</v>
      </c>
      <c r="M1040" t="s">
        <v>41</v>
      </c>
      <c r="N1040" t="s">
        <v>35</v>
      </c>
      <c r="O1040" t="s">
        <v>46</v>
      </c>
      <c r="P1040">
        <v>788</v>
      </c>
      <c r="Q1040">
        <v>785</v>
      </c>
      <c r="R1040" s="4">
        <f>(Table1[[#This Row],[ADM Counts]]-Table1[[#This Row],[ADM count (PEBT DB)]])/Table1[[#This Row],[ADM Counts]]</f>
        <v>3.8071065989847717E-3</v>
      </c>
      <c r="S1040">
        <v>784</v>
      </c>
      <c r="T1040">
        <v>789</v>
      </c>
      <c r="U1040" s="4">
        <f>(Table1[[#This Row],[2024 Highest Days Enrollment]]-Table1[[#This Row],[2023 Highest Days Enrollment]])/Table1[[#This Row],[2023 Highest Days Enrollment]]</f>
        <v>6.3775510204081634E-3</v>
      </c>
      <c r="V1040">
        <v>380</v>
      </c>
      <c r="W1040">
        <v>600.90200000000004</v>
      </c>
      <c r="X1040" s="4">
        <f>(Table1[[#This Row],[2024 F &amp; R]]-Table1[[#This Row],[2023 F &amp; R]])/Table1[[#This Row],[2023 F &amp; R]]</f>
        <v>0.58132105263157907</v>
      </c>
      <c r="Y1040">
        <v>409</v>
      </c>
      <c r="Z1040" t="s">
        <v>171</v>
      </c>
      <c r="AA1040" t="s">
        <v>37</v>
      </c>
      <c r="AB1040" t="s">
        <v>35</v>
      </c>
      <c r="AD1040"/>
    </row>
    <row r="1041" spans="1:30" x14ac:dyDescent="0.35">
      <c r="A1041">
        <v>3402002</v>
      </c>
      <c r="B1041" t="s">
        <v>228</v>
      </c>
      <c r="C1041">
        <v>2243</v>
      </c>
      <c r="D1041">
        <v>2243</v>
      </c>
      <c r="F1041" t="s">
        <v>2187</v>
      </c>
      <c r="G1041">
        <v>1185</v>
      </c>
      <c r="H1041" t="s">
        <v>2188</v>
      </c>
      <c r="I1041" t="s">
        <v>2187</v>
      </c>
      <c r="J1041">
        <v>1185</v>
      </c>
      <c r="K1041">
        <v>11201</v>
      </c>
      <c r="L1041" t="s">
        <v>33</v>
      </c>
      <c r="M1041" t="s">
        <v>41</v>
      </c>
      <c r="N1041" t="s">
        <v>35</v>
      </c>
      <c r="O1041" t="s">
        <v>46</v>
      </c>
      <c r="P1041">
        <v>788</v>
      </c>
      <c r="Q1041">
        <v>809</v>
      </c>
      <c r="R1041" s="4">
        <f>(Table1[[#This Row],[ADM Counts]]-Table1[[#This Row],[ADM count (PEBT DB)]])/Table1[[#This Row],[ADM Counts]]</f>
        <v>-2.6649746192893401E-2</v>
      </c>
      <c r="S1041">
        <v>808</v>
      </c>
      <c r="T1041">
        <v>768</v>
      </c>
      <c r="U1041" s="4">
        <f>(Table1[[#This Row],[2024 Highest Days Enrollment]]-Table1[[#This Row],[2023 Highest Days Enrollment]])/Table1[[#This Row],[2023 Highest Days Enrollment]]</f>
        <v>-4.9504950495049507E-2</v>
      </c>
      <c r="V1041">
        <v>451</v>
      </c>
      <c r="W1041">
        <v>584.90899999999999</v>
      </c>
      <c r="X1041" s="4">
        <f>(Table1[[#This Row],[2024 F &amp; R]]-Table1[[#This Row],[2023 F &amp; R]])/Table1[[#This Row],[2023 F &amp; R]]</f>
        <v>0.29691574279379157</v>
      </c>
      <c r="Y1041">
        <v>455</v>
      </c>
      <c r="Z1041" t="s">
        <v>171</v>
      </c>
      <c r="AA1041" t="s">
        <v>37</v>
      </c>
      <c r="AB1041" t="s">
        <v>35</v>
      </c>
      <c r="AD1041"/>
    </row>
    <row r="1042" spans="1:30" x14ac:dyDescent="0.35">
      <c r="A1042">
        <v>2419004</v>
      </c>
      <c r="B1042" t="s">
        <v>535</v>
      </c>
      <c r="C1042">
        <v>2142</v>
      </c>
      <c r="D1042">
        <v>2142</v>
      </c>
      <c r="F1042" t="s">
        <v>2189</v>
      </c>
      <c r="G1042">
        <v>1329</v>
      </c>
      <c r="H1042" t="s">
        <v>2190</v>
      </c>
      <c r="I1042" t="s">
        <v>2189</v>
      </c>
      <c r="J1042">
        <v>1329</v>
      </c>
      <c r="K1042">
        <v>10841</v>
      </c>
      <c r="L1042" t="s">
        <v>33</v>
      </c>
      <c r="M1042" t="s">
        <v>41</v>
      </c>
      <c r="N1042" t="s">
        <v>46</v>
      </c>
      <c r="O1042" t="s">
        <v>46</v>
      </c>
      <c r="P1042">
        <v>789</v>
      </c>
      <c r="Q1042">
        <v>876</v>
      </c>
      <c r="R1042" s="4">
        <f>(Table1[[#This Row],[ADM Counts]]-Table1[[#This Row],[ADM count (PEBT DB)]])/Table1[[#This Row],[ADM Counts]]</f>
        <v>-0.11026615969581749</v>
      </c>
      <c r="S1042">
        <v>884</v>
      </c>
      <c r="T1042">
        <v>824</v>
      </c>
      <c r="U1042" s="4">
        <f>(Table1[[#This Row],[2024 Highest Days Enrollment]]-Table1[[#This Row],[2023 Highest Days Enrollment]])/Table1[[#This Row],[2023 Highest Days Enrollment]]</f>
        <v>-6.7873303167420809E-2</v>
      </c>
      <c r="V1042">
        <v>699.47400000000005</v>
      </c>
      <c r="W1042">
        <v>541.69799999999998</v>
      </c>
      <c r="X1042" s="4">
        <f>(Table1[[#This Row],[2024 F &amp; R]]-Table1[[#This Row],[2023 F &amp; R]])/Table1[[#This Row],[2023 F &amp; R]]</f>
        <v>-0.22556378078384623</v>
      </c>
      <c r="Y1042">
        <v>876</v>
      </c>
      <c r="Z1042" t="s">
        <v>171</v>
      </c>
      <c r="AA1042" t="s">
        <v>47</v>
      </c>
      <c r="AB1042" t="s">
        <v>35</v>
      </c>
      <c r="AD1042"/>
    </row>
    <row r="1043" spans="1:30" x14ac:dyDescent="0.35">
      <c r="A1043">
        <v>2419004</v>
      </c>
      <c r="B1043" t="s">
        <v>535</v>
      </c>
      <c r="C1043">
        <v>2142</v>
      </c>
      <c r="D1043">
        <v>2142</v>
      </c>
      <c r="F1043" t="s">
        <v>2191</v>
      </c>
      <c r="G1043">
        <v>3373</v>
      </c>
      <c r="H1043" t="s">
        <v>2192</v>
      </c>
      <c r="I1043" t="s">
        <v>2191</v>
      </c>
      <c r="J1043">
        <v>3373</v>
      </c>
      <c r="K1043">
        <v>12791</v>
      </c>
      <c r="L1043" t="s">
        <v>33</v>
      </c>
      <c r="M1043" t="s">
        <v>41</v>
      </c>
      <c r="N1043" t="s">
        <v>46</v>
      </c>
      <c r="O1043" t="s">
        <v>46</v>
      </c>
      <c r="P1043">
        <v>791</v>
      </c>
      <c r="Q1043">
        <v>875</v>
      </c>
      <c r="R1043" s="4">
        <f>(Table1[[#This Row],[ADM Counts]]-Table1[[#This Row],[ADM count (PEBT DB)]])/Table1[[#This Row],[ADM Counts]]</f>
        <v>-0.10619469026548672</v>
      </c>
      <c r="S1043">
        <v>918</v>
      </c>
      <c r="T1043">
        <v>790</v>
      </c>
      <c r="U1043" s="4">
        <f>(Table1[[#This Row],[2024 Highest Days Enrollment]]-Table1[[#This Row],[2023 Highest Days Enrollment]])/Table1[[#This Row],[2023 Highest Days Enrollment]]</f>
        <v>-0.13943355119825709</v>
      </c>
      <c r="V1043">
        <v>603.49300000000005</v>
      </c>
      <c r="W1043">
        <v>519.346</v>
      </c>
      <c r="X1043" s="4">
        <f>(Table1[[#This Row],[2024 F &amp; R]]-Table1[[#This Row],[2023 F &amp; R]])/Table1[[#This Row],[2023 F &amp; R]]</f>
        <v>-0.13943326600308545</v>
      </c>
      <c r="Y1043">
        <v>875</v>
      </c>
      <c r="Z1043" t="s">
        <v>171</v>
      </c>
      <c r="AA1043" t="s">
        <v>47</v>
      </c>
      <c r="AB1043" t="s">
        <v>35</v>
      </c>
      <c r="AD1043"/>
    </row>
    <row r="1044" spans="1:30" x14ac:dyDescent="0.35">
      <c r="A1044">
        <v>918002</v>
      </c>
      <c r="B1044" t="s">
        <v>765</v>
      </c>
      <c r="C1044">
        <v>1977</v>
      </c>
      <c r="D1044">
        <v>1977</v>
      </c>
      <c r="F1044" t="s">
        <v>2193</v>
      </c>
      <c r="G1044">
        <v>5058</v>
      </c>
      <c r="H1044" t="s">
        <v>2194</v>
      </c>
      <c r="I1044" t="s">
        <v>2193</v>
      </c>
      <c r="J1044">
        <v>5058</v>
      </c>
      <c r="K1044">
        <v>15137</v>
      </c>
      <c r="L1044" t="s">
        <v>33</v>
      </c>
      <c r="M1044" t="s">
        <v>41</v>
      </c>
      <c r="N1044" t="s">
        <v>35</v>
      </c>
      <c r="O1044" t="s">
        <v>35</v>
      </c>
      <c r="P1044">
        <v>793</v>
      </c>
      <c r="Q1044">
        <v>870</v>
      </c>
      <c r="R1044" s="4">
        <f>(Table1[[#This Row],[ADM Counts]]-Table1[[#This Row],[ADM count (PEBT DB)]])/Table1[[#This Row],[ADM Counts]]</f>
        <v>-9.7099621689785628E-2</v>
      </c>
      <c r="S1044">
        <v>948</v>
      </c>
      <c r="T1044">
        <v>920</v>
      </c>
      <c r="U1044" s="4">
        <f>(Table1[[#This Row],[2024 Highest Days Enrollment]]-Table1[[#This Row],[2023 Highest Days Enrollment]])/Table1[[#This Row],[2023 Highest Days Enrollment]]</f>
        <v>-2.9535864978902954E-2</v>
      </c>
      <c r="V1044">
        <v>310</v>
      </c>
      <c r="W1044">
        <v>446</v>
      </c>
      <c r="X1044" s="4">
        <f>(Table1[[#This Row],[2024 F &amp; R]]-Table1[[#This Row],[2023 F &amp; R]])/Table1[[#This Row],[2023 F &amp; R]]</f>
        <v>0.43870967741935485</v>
      </c>
      <c r="Y1044">
        <v>352</v>
      </c>
      <c r="Z1044" t="s">
        <v>61</v>
      </c>
      <c r="AA1044" t="s">
        <v>37</v>
      </c>
      <c r="AB1044" t="s">
        <v>35</v>
      </c>
      <c r="AD1044"/>
    </row>
    <row r="1045" spans="1:30" x14ac:dyDescent="0.35">
      <c r="A1045">
        <v>3402002</v>
      </c>
      <c r="B1045" t="s">
        <v>228</v>
      </c>
      <c r="C1045">
        <v>2243</v>
      </c>
      <c r="D1045">
        <v>2243</v>
      </c>
      <c r="F1045" t="s">
        <v>2195</v>
      </c>
      <c r="G1045">
        <v>5382</v>
      </c>
      <c r="H1045" t="s">
        <v>2196</v>
      </c>
      <c r="I1045" t="s">
        <v>2195</v>
      </c>
      <c r="J1045">
        <v>5382</v>
      </c>
      <c r="K1045">
        <v>15965</v>
      </c>
      <c r="L1045" t="s">
        <v>33</v>
      </c>
      <c r="M1045" t="s">
        <v>41</v>
      </c>
      <c r="N1045" t="s">
        <v>35</v>
      </c>
      <c r="O1045" t="s">
        <v>35</v>
      </c>
      <c r="P1045">
        <v>797</v>
      </c>
      <c r="Q1045">
        <v>797</v>
      </c>
      <c r="R1045" s="4">
        <f>(Table1[[#This Row],[ADM Counts]]-Table1[[#This Row],[ADM count (PEBT DB)]])/Table1[[#This Row],[ADM Counts]]</f>
        <v>0</v>
      </c>
      <c r="S1045">
        <v>780</v>
      </c>
      <c r="T1045">
        <v>843</v>
      </c>
      <c r="U1045" s="4">
        <f>(Table1[[#This Row],[2024 Highest Days Enrollment]]-Table1[[#This Row],[2023 Highest Days Enrollment]])/Table1[[#This Row],[2023 Highest Days Enrollment]]</f>
        <v>8.0769230769230774E-2</v>
      </c>
      <c r="V1045">
        <v>111</v>
      </c>
      <c r="W1045">
        <v>134</v>
      </c>
      <c r="X1045" s="4">
        <f>(Table1[[#This Row],[2024 F &amp; R]]-Table1[[#This Row],[2023 F &amp; R]])/Table1[[#This Row],[2023 F &amp; R]]</f>
        <v>0.2072072072072072</v>
      </c>
      <c r="Y1045">
        <v>125</v>
      </c>
      <c r="Z1045" t="s">
        <v>65</v>
      </c>
      <c r="AA1045" t="s">
        <v>37</v>
      </c>
      <c r="AB1045" t="s">
        <v>35</v>
      </c>
      <c r="AD1045"/>
    </row>
    <row r="1046" spans="1:30" x14ac:dyDescent="0.35">
      <c r="A1046">
        <v>2704001</v>
      </c>
      <c r="B1046" t="s">
        <v>1154</v>
      </c>
      <c r="C1046">
        <v>2190</v>
      </c>
      <c r="D1046">
        <v>2190</v>
      </c>
      <c r="F1046" t="s">
        <v>2197</v>
      </c>
      <c r="G1046">
        <v>995</v>
      </c>
      <c r="H1046" t="s">
        <v>2197</v>
      </c>
      <c r="I1046" t="s">
        <v>2197</v>
      </c>
      <c r="J1046">
        <v>995</v>
      </c>
      <c r="K1046">
        <v>10079</v>
      </c>
      <c r="L1046" t="s">
        <v>33</v>
      </c>
      <c r="M1046" t="s">
        <v>41</v>
      </c>
      <c r="N1046" t="s">
        <v>46</v>
      </c>
      <c r="O1046" t="s">
        <v>46</v>
      </c>
      <c r="P1046">
        <v>803</v>
      </c>
      <c r="Q1046">
        <v>836</v>
      </c>
      <c r="R1046" s="4">
        <f>(Table1[[#This Row],[ADM Counts]]-Table1[[#This Row],[ADM count (PEBT DB)]])/Table1[[#This Row],[ADM Counts]]</f>
        <v>-4.1095890410958902E-2</v>
      </c>
      <c r="S1046">
        <v>872</v>
      </c>
      <c r="T1046">
        <v>863</v>
      </c>
      <c r="U1046" s="4">
        <f>(Table1[[#This Row],[2024 Highest Days Enrollment]]-Table1[[#This Row],[2023 Highest Days Enrollment]])/Table1[[#This Row],[2023 Highest Days Enrollment]]</f>
        <v>-1.0321100917431193E-2</v>
      </c>
      <c r="V1046">
        <v>222</v>
      </c>
      <c r="W1046">
        <v>605.99900000000002</v>
      </c>
      <c r="X1046" s="4">
        <f>(Table1[[#This Row],[2024 F &amp; R]]-Table1[[#This Row],[2023 F &amp; R]])/Table1[[#This Row],[2023 F &amp; R]]</f>
        <v>1.7297252252252253</v>
      </c>
      <c r="Y1046">
        <v>836</v>
      </c>
      <c r="Z1046" t="s">
        <v>61</v>
      </c>
      <c r="AA1046" t="s">
        <v>47</v>
      </c>
      <c r="AB1046" t="s">
        <v>35</v>
      </c>
      <c r="AD1046"/>
    </row>
    <row r="1047" spans="1:30" x14ac:dyDescent="0.35">
      <c r="A1047">
        <v>918002</v>
      </c>
      <c r="B1047" t="s">
        <v>765</v>
      </c>
      <c r="C1047">
        <v>1977</v>
      </c>
      <c r="D1047">
        <v>1977</v>
      </c>
      <c r="F1047" t="s">
        <v>2198</v>
      </c>
      <c r="G1047">
        <v>263</v>
      </c>
      <c r="H1047" t="s">
        <v>2199</v>
      </c>
      <c r="I1047" t="s">
        <v>2198</v>
      </c>
      <c r="J1047">
        <v>263</v>
      </c>
      <c r="K1047">
        <v>10392</v>
      </c>
      <c r="L1047" t="s">
        <v>33</v>
      </c>
      <c r="M1047" t="s">
        <v>41</v>
      </c>
      <c r="N1047" t="s">
        <v>35</v>
      </c>
      <c r="O1047" t="s">
        <v>35</v>
      </c>
      <c r="P1047">
        <v>804</v>
      </c>
      <c r="Q1047">
        <v>936</v>
      </c>
      <c r="R1047" s="4">
        <f>(Table1[[#This Row],[ADM Counts]]-Table1[[#This Row],[ADM count (PEBT DB)]])/Table1[[#This Row],[ADM Counts]]</f>
        <v>-0.16417910447761194</v>
      </c>
      <c r="S1047">
        <v>1005</v>
      </c>
      <c r="T1047">
        <v>1041</v>
      </c>
      <c r="U1047" s="4">
        <f>(Table1[[#This Row],[2024 Highest Days Enrollment]]-Table1[[#This Row],[2023 Highest Days Enrollment]])/Table1[[#This Row],[2023 Highest Days Enrollment]]</f>
        <v>3.5820895522388062E-2</v>
      </c>
      <c r="V1047">
        <v>352</v>
      </c>
      <c r="W1047">
        <v>531</v>
      </c>
      <c r="X1047" s="4">
        <f>(Table1[[#This Row],[2024 F &amp; R]]-Table1[[#This Row],[2023 F &amp; R]])/Table1[[#This Row],[2023 F &amp; R]]</f>
        <v>0.50852272727272729</v>
      </c>
      <c r="Y1047">
        <v>381</v>
      </c>
      <c r="Z1047" t="s">
        <v>61</v>
      </c>
      <c r="AA1047" t="s">
        <v>37</v>
      </c>
      <c r="AB1047" t="s">
        <v>35</v>
      </c>
      <c r="AD1047"/>
    </row>
    <row r="1048" spans="1:30" x14ac:dyDescent="0.35">
      <c r="A1048">
        <v>2616011</v>
      </c>
      <c r="B1048" t="s">
        <v>357</v>
      </c>
      <c r="C1048">
        <v>2180</v>
      </c>
      <c r="D1048">
        <v>2180</v>
      </c>
      <c r="F1048" t="s">
        <v>2200</v>
      </c>
      <c r="G1048">
        <v>906</v>
      </c>
      <c r="H1048" t="s">
        <v>2201</v>
      </c>
      <c r="I1048" t="s">
        <v>2200</v>
      </c>
      <c r="J1048">
        <v>906</v>
      </c>
      <c r="K1048">
        <v>10971</v>
      </c>
      <c r="L1048" t="s">
        <v>33</v>
      </c>
      <c r="M1048" t="s">
        <v>41</v>
      </c>
      <c r="N1048" t="s">
        <v>46</v>
      </c>
      <c r="O1048" t="s">
        <v>46</v>
      </c>
      <c r="P1048">
        <v>805</v>
      </c>
      <c r="Q1048">
        <v>824</v>
      </c>
      <c r="R1048" s="4">
        <f>(Table1[[#This Row],[ADM Counts]]-Table1[[#This Row],[ADM count (PEBT DB)]])/Table1[[#This Row],[ADM Counts]]</f>
        <v>-2.3602484472049691E-2</v>
      </c>
      <c r="S1048">
        <v>827</v>
      </c>
      <c r="T1048">
        <v>792</v>
      </c>
      <c r="U1048" s="4">
        <f>(Table1[[#This Row],[2024 Highest Days Enrollment]]-Table1[[#This Row],[2023 Highest Days Enrollment]])/Table1[[#This Row],[2023 Highest Days Enrollment]]</f>
        <v>-4.2321644498186213E-2</v>
      </c>
      <c r="V1048">
        <v>533.66300000000001</v>
      </c>
      <c r="W1048">
        <v>516.00699999999995</v>
      </c>
      <c r="X1048" s="4">
        <f>(Table1[[#This Row],[2024 F &amp; R]]-Table1[[#This Row],[2023 F &amp; R]])/Table1[[#This Row],[2023 F &amp; R]]</f>
        <v>-3.3084549612770721E-2</v>
      </c>
      <c r="Y1048">
        <v>824</v>
      </c>
      <c r="Z1048" t="s">
        <v>61</v>
      </c>
      <c r="AA1048" t="s">
        <v>47</v>
      </c>
      <c r="AB1048" t="s">
        <v>35</v>
      </c>
      <c r="AD1048"/>
    </row>
    <row r="1049" spans="1:30" x14ac:dyDescent="0.35">
      <c r="A1049">
        <v>3402002</v>
      </c>
      <c r="B1049" t="s">
        <v>228</v>
      </c>
      <c r="C1049">
        <v>2243</v>
      </c>
      <c r="D1049">
        <v>2243</v>
      </c>
      <c r="F1049" t="s">
        <v>2202</v>
      </c>
      <c r="G1049">
        <v>4638</v>
      </c>
      <c r="H1049" t="s">
        <v>2202</v>
      </c>
      <c r="I1049" t="s">
        <v>2202</v>
      </c>
      <c r="J1049">
        <v>4638</v>
      </c>
      <c r="K1049">
        <v>14279</v>
      </c>
      <c r="L1049" t="s">
        <v>33</v>
      </c>
      <c r="M1049" t="s">
        <v>41</v>
      </c>
      <c r="N1049" t="s">
        <v>35</v>
      </c>
      <c r="O1049" t="s">
        <v>35</v>
      </c>
      <c r="P1049">
        <v>811</v>
      </c>
      <c r="Q1049">
        <v>923</v>
      </c>
      <c r="R1049" s="4">
        <f>(Table1[[#This Row],[ADM Counts]]-Table1[[#This Row],[ADM count (PEBT DB)]])/Table1[[#This Row],[ADM Counts]]</f>
        <v>-0.13810110974106041</v>
      </c>
      <c r="S1049">
        <v>957</v>
      </c>
      <c r="T1049">
        <v>978</v>
      </c>
      <c r="U1049" s="4">
        <f>(Table1[[#This Row],[2024 Highest Days Enrollment]]-Table1[[#This Row],[2023 Highest Days Enrollment]])/Table1[[#This Row],[2023 Highest Days Enrollment]]</f>
        <v>2.1943573667711599E-2</v>
      </c>
      <c r="V1049">
        <v>274</v>
      </c>
      <c r="W1049">
        <v>320</v>
      </c>
      <c r="X1049" s="4">
        <f>(Table1[[#This Row],[2024 F &amp; R]]-Table1[[#This Row],[2023 F &amp; R]])/Table1[[#This Row],[2023 F &amp; R]]</f>
        <v>0.16788321167883211</v>
      </c>
      <c r="Y1049">
        <v>233</v>
      </c>
      <c r="Z1049" t="s">
        <v>97</v>
      </c>
      <c r="AA1049" t="s">
        <v>37</v>
      </c>
      <c r="AB1049" t="s">
        <v>35</v>
      </c>
      <c r="AD1049"/>
    </row>
    <row r="1050" spans="1:30" x14ac:dyDescent="0.35">
      <c r="A1050">
        <v>3406001</v>
      </c>
      <c r="B1050" t="s">
        <v>524</v>
      </c>
      <c r="C1050">
        <v>2241</v>
      </c>
      <c r="D1050">
        <v>2241</v>
      </c>
      <c r="F1050" t="s">
        <v>2203</v>
      </c>
      <c r="G1050">
        <v>1126</v>
      </c>
      <c r="H1050" t="s">
        <v>2204</v>
      </c>
      <c r="I1050" t="s">
        <v>2203</v>
      </c>
      <c r="J1050">
        <v>1126</v>
      </c>
      <c r="K1050">
        <v>11232</v>
      </c>
      <c r="L1050" t="s">
        <v>33</v>
      </c>
      <c r="M1050" t="s">
        <v>41</v>
      </c>
      <c r="N1050" t="s">
        <v>35</v>
      </c>
      <c r="O1050" t="s">
        <v>46</v>
      </c>
      <c r="P1050">
        <v>814</v>
      </c>
      <c r="Q1050">
        <v>826</v>
      </c>
      <c r="R1050" s="4">
        <f>(Table1[[#This Row],[ADM Counts]]-Table1[[#This Row],[ADM count (PEBT DB)]])/Table1[[#This Row],[ADM Counts]]</f>
        <v>-1.4742014742014743E-2</v>
      </c>
      <c r="S1050">
        <v>836</v>
      </c>
      <c r="T1050">
        <v>817</v>
      </c>
      <c r="U1050" s="4">
        <f>(Table1[[#This Row],[2024 Highest Days Enrollment]]-Table1[[#This Row],[2023 Highest Days Enrollment]])/Table1[[#This Row],[2023 Highest Days Enrollment]]</f>
        <v>-2.2727272727272728E-2</v>
      </c>
      <c r="V1050">
        <v>397</v>
      </c>
      <c r="W1050">
        <v>661.68799999999999</v>
      </c>
      <c r="X1050" s="4">
        <f>(Table1[[#This Row],[2024 F &amp; R]]-Table1[[#This Row],[2023 F &amp; R]])/Table1[[#This Row],[2023 F &amp; R]]</f>
        <v>0.66672040302266999</v>
      </c>
      <c r="Y1050">
        <v>397</v>
      </c>
      <c r="Z1050" t="s">
        <v>214</v>
      </c>
      <c r="AA1050" t="s">
        <v>37</v>
      </c>
      <c r="AB1050" t="s">
        <v>35</v>
      </c>
      <c r="AD1050"/>
    </row>
    <row r="1051" spans="1:30" x14ac:dyDescent="0.35">
      <c r="A1051">
        <v>312001</v>
      </c>
      <c r="B1051" t="s">
        <v>72</v>
      </c>
      <c r="C1051">
        <v>1923</v>
      </c>
      <c r="D1051">
        <v>1923</v>
      </c>
      <c r="F1051" t="s">
        <v>2205</v>
      </c>
      <c r="G1051">
        <v>59</v>
      </c>
      <c r="H1051" t="s">
        <v>2206</v>
      </c>
      <c r="I1051" t="s">
        <v>2205</v>
      </c>
      <c r="J1051">
        <v>59</v>
      </c>
      <c r="K1051">
        <v>10223</v>
      </c>
      <c r="L1051" t="s">
        <v>33</v>
      </c>
      <c r="M1051" t="s">
        <v>41</v>
      </c>
      <c r="N1051" t="s">
        <v>35</v>
      </c>
      <c r="O1051" t="s">
        <v>35</v>
      </c>
      <c r="P1051">
        <v>822</v>
      </c>
      <c r="Q1051">
        <v>824</v>
      </c>
      <c r="R1051" s="4">
        <f>(Table1[[#This Row],[ADM Counts]]-Table1[[#This Row],[ADM count (PEBT DB)]])/Table1[[#This Row],[ADM Counts]]</f>
        <v>-2.4330900243309003E-3</v>
      </c>
      <c r="S1051">
        <v>826</v>
      </c>
      <c r="T1051">
        <v>841</v>
      </c>
      <c r="U1051" s="4">
        <f>(Table1[[#This Row],[2024 Highest Days Enrollment]]-Table1[[#This Row],[2023 Highest Days Enrollment]])/Table1[[#This Row],[2023 Highest Days Enrollment]]</f>
        <v>1.8159806295399514E-2</v>
      </c>
      <c r="V1051">
        <v>64</v>
      </c>
      <c r="W1051">
        <v>125</v>
      </c>
      <c r="X1051" s="4">
        <f>(Table1[[#This Row],[2024 F &amp; R]]-Table1[[#This Row],[2023 F &amp; R]])/Table1[[#This Row],[2023 F &amp; R]]</f>
        <v>0.953125</v>
      </c>
      <c r="Y1051">
        <v>72</v>
      </c>
      <c r="Z1051" t="s">
        <v>171</v>
      </c>
      <c r="AA1051" t="s">
        <v>37</v>
      </c>
      <c r="AB1051" t="s">
        <v>35</v>
      </c>
      <c r="AD1051"/>
    </row>
    <row r="1052" spans="1:30" x14ac:dyDescent="0.35">
      <c r="A1052">
        <v>1503002</v>
      </c>
      <c r="B1052" t="s">
        <v>147</v>
      </c>
      <c r="C1052">
        <v>2042</v>
      </c>
      <c r="D1052">
        <v>2042</v>
      </c>
      <c r="F1052" t="s">
        <v>2207</v>
      </c>
      <c r="G1052">
        <v>388</v>
      </c>
      <c r="H1052" t="s">
        <v>2208</v>
      </c>
      <c r="I1052" t="s">
        <v>2207</v>
      </c>
      <c r="J1052">
        <v>388</v>
      </c>
      <c r="K1052">
        <v>11625</v>
      </c>
      <c r="L1052" t="s">
        <v>33</v>
      </c>
      <c r="M1052" t="s">
        <v>41</v>
      </c>
      <c r="N1052" t="s">
        <v>35</v>
      </c>
      <c r="O1052" t="s">
        <v>46</v>
      </c>
      <c r="P1052">
        <v>830</v>
      </c>
      <c r="Q1052">
        <v>844</v>
      </c>
      <c r="R1052" s="4">
        <f>(Table1[[#This Row],[ADM Counts]]-Table1[[#This Row],[ADM count (PEBT DB)]])/Table1[[#This Row],[ADM Counts]]</f>
        <v>-1.6867469879518072E-2</v>
      </c>
      <c r="S1052">
        <v>845</v>
      </c>
      <c r="T1052">
        <v>752</v>
      </c>
      <c r="U1052" s="4">
        <f>(Table1[[#This Row],[2024 Highest Days Enrollment]]-Table1[[#This Row],[2023 Highest Days Enrollment]])/Table1[[#This Row],[2023 Highest Days Enrollment]]</f>
        <v>-0.11005917159763313</v>
      </c>
      <c r="V1052">
        <v>486</v>
      </c>
      <c r="W1052">
        <v>621.57399999999996</v>
      </c>
      <c r="X1052" s="4">
        <f>(Table1[[#This Row],[2024 F &amp; R]]-Table1[[#This Row],[2023 F &amp; R]])/Table1[[#This Row],[2023 F &amp; R]]</f>
        <v>0.27895884773662544</v>
      </c>
      <c r="Y1052">
        <v>411</v>
      </c>
      <c r="Z1052" t="s">
        <v>171</v>
      </c>
      <c r="AA1052" t="s">
        <v>37</v>
      </c>
      <c r="AB1052" t="s">
        <v>35</v>
      </c>
      <c r="AD1052"/>
    </row>
    <row r="1053" spans="1:30" x14ac:dyDescent="0.35">
      <c r="A1053">
        <v>314001</v>
      </c>
      <c r="B1053" t="s">
        <v>163</v>
      </c>
      <c r="C1053">
        <v>1924</v>
      </c>
      <c r="D1053">
        <v>1924</v>
      </c>
      <c r="F1053" t="s">
        <v>2209</v>
      </c>
      <c r="G1053">
        <v>3530</v>
      </c>
      <c r="H1053" t="s">
        <v>2209</v>
      </c>
      <c r="I1053" t="s">
        <v>2209</v>
      </c>
      <c r="J1053">
        <v>3530</v>
      </c>
      <c r="K1053">
        <v>13195</v>
      </c>
      <c r="L1053" t="s">
        <v>33</v>
      </c>
      <c r="M1053" t="s">
        <v>41</v>
      </c>
      <c r="N1053" t="s">
        <v>35</v>
      </c>
      <c r="O1053" t="s">
        <v>35</v>
      </c>
      <c r="P1053">
        <v>830</v>
      </c>
      <c r="Q1053">
        <v>831</v>
      </c>
      <c r="R1053" s="4">
        <f>(Table1[[#This Row],[ADM Counts]]-Table1[[#This Row],[ADM count (PEBT DB)]])/Table1[[#This Row],[ADM Counts]]</f>
        <v>-1.2048192771084338E-3</v>
      </c>
      <c r="S1053">
        <v>962</v>
      </c>
      <c r="T1053">
        <v>896</v>
      </c>
      <c r="U1053" s="4">
        <f>(Table1[[#This Row],[2024 Highest Days Enrollment]]-Table1[[#This Row],[2023 Highest Days Enrollment]])/Table1[[#This Row],[2023 Highest Days Enrollment]]</f>
        <v>-6.8607068607068611E-2</v>
      </c>
      <c r="V1053">
        <v>413</v>
      </c>
      <c r="W1053">
        <v>493</v>
      </c>
      <c r="X1053" s="4">
        <f>(Table1[[#This Row],[2024 F &amp; R]]-Table1[[#This Row],[2023 F &amp; R]])/Table1[[#This Row],[2023 F &amp; R]]</f>
        <v>0.1937046004842615</v>
      </c>
      <c r="Y1053">
        <v>446</v>
      </c>
      <c r="Z1053" t="s">
        <v>171</v>
      </c>
      <c r="AA1053" t="s">
        <v>37</v>
      </c>
      <c r="AB1053" t="s">
        <v>35</v>
      </c>
      <c r="AD1053"/>
    </row>
    <row r="1054" spans="1:30" x14ac:dyDescent="0.35">
      <c r="A1054">
        <v>314001</v>
      </c>
      <c r="B1054" t="s">
        <v>163</v>
      </c>
      <c r="C1054">
        <v>1924</v>
      </c>
      <c r="D1054">
        <v>1924</v>
      </c>
      <c r="F1054" t="s">
        <v>2210</v>
      </c>
      <c r="G1054">
        <v>86</v>
      </c>
      <c r="H1054" t="s">
        <v>2211</v>
      </c>
      <c r="I1054" t="s">
        <v>2210</v>
      </c>
      <c r="J1054">
        <v>86</v>
      </c>
      <c r="K1054">
        <v>10244</v>
      </c>
      <c r="L1054" t="s">
        <v>33</v>
      </c>
      <c r="M1054" t="s">
        <v>41</v>
      </c>
      <c r="N1054" t="s">
        <v>46</v>
      </c>
      <c r="O1054" t="s">
        <v>46</v>
      </c>
      <c r="P1054">
        <v>837</v>
      </c>
      <c r="Q1054">
        <v>835</v>
      </c>
      <c r="R1054" s="4">
        <f>(Table1[[#This Row],[ADM Counts]]-Table1[[#This Row],[ADM count (PEBT DB)]])/Table1[[#This Row],[ADM Counts]]</f>
        <v>2.3894862604540022E-3</v>
      </c>
      <c r="S1054">
        <v>1300</v>
      </c>
      <c r="T1054">
        <v>1370</v>
      </c>
      <c r="U1054" s="4">
        <f>(Table1[[#This Row],[2024 Highest Days Enrollment]]-Table1[[#This Row],[2023 Highest Days Enrollment]])/Table1[[#This Row],[2023 Highest Days Enrollment]]</f>
        <v>5.3846153846153849E-2</v>
      </c>
      <c r="V1054">
        <v>838.5</v>
      </c>
      <c r="W1054">
        <v>883.65</v>
      </c>
      <c r="X1054" s="4">
        <f>(Table1[[#This Row],[2024 F &amp; R]]-Table1[[#This Row],[2023 F &amp; R]])/Table1[[#This Row],[2023 F &amp; R]]</f>
        <v>5.3846153846153821E-2</v>
      </c>
      <c r="Y1054">
        <v>835</v>
      </c>
      <c r="Z1054" t="s">
        <v>61</v>
      </c>
      <c r="AA1054" t="s">
        <v>47</v>
      </c>
      <c r="AB1054" t="s">
        <v>35</v>
      </c>
      <c r="AD1054"/>
    </row>
    <row r="1055" spans="1:30" x14ac:dyDescent="0.35">
      <c r="A1055">
        <v>312001</v>
      </c>
      <c r="B1055" t="s">
        <v>72</v>
      </c>
      <c r="C1055">
        <v>1923</v>
      </c>
      <c r="D1055">
        <v>1923</v>
      </c>
      <c r="F1055" t="s">
        <v>2212</v>
      </c>
      <c r="G1055">
        <v>60</v>
      </c>
      <c r="H1055" t="s">
        <v>2213</v>
      </c>
      <c r="I1055" t="s">
        <v>2212</v>
      </c>
      <c r="J1055">
        <v>60</v>
      </c>
      <c r="K1055">
        <v>10222</v>
      </c>
      <c r="L1055" t="s">
        <v>33</v>
      </c>
      <c r="M1055" t="s">
        <v>41</v>
      </c>
      <c r="N1055" t="s">
        <v>35</v>
      </c>
      <c r="O1055" t="s">
        <v>35</v>
      </c>
      <c r="P1055">
        <v>841</v>
      </c>
      <c r="Q1055">
        <v>842</v>
      </c>
      <c r="R1055" s="4">
        <f>(Table1[[#This Row],[ADM Counts]]-Table1[[#This Row],[ADM count (PEBT DB)]])/Table1[[#This Row],[ADM Counts]]</f>
        <v>-1.1890606420927466E-3</v>
      </c>
      <c r="S1055">
        <v>841</v>
      </c>
      <c r="T1055">
        <v>833</v>
      </c>
      <c r="U1055" s="4">
        <f>(Table1[[#This Row],[2024 Highest Days Enrollment]]-Table1[[#This Row],[2023 Highest Days Enrollment]])/Table1[[#This Row],[2023 Highest Days Enrollment]]</f>
        <v>-9.512485136741973E-3</v>
      </c>
      <c r="V1055">
        <v>50</v>
      </c>
      <c r="W1055">
        <v>92</v>
      </c>
      <c r="X1055" s="4">
        <f>(Table1[[#This Row],[2024 F &amp; R]]-Table1[[#This Row],[2023 F &amp; R]])/Table1[[#This Row],[2023 F &amp; R]]</f>
        <v>0.84</v>
      </c>
      <c r="Y1055">
        <v>55</v>
      </c>
      <c r="Z1055" t="s">
        <v>171</v>
      </c>
      <c r="AA1055" t="s">
        <v>37</v>
      </c>
      <c r="AB1055" t="s">
        <v>35</v>
      </c>
      <c r="AD1055"/>
    </row>
    <row r="1056" spans="1:30" x14ac:dyDescent="0.35">
      <c r="A1056">
        <v>3402002</v>
      </c>
      <c r="B1056" t="s">
        <v>228</v>
      </c>
      <c r="C1056">
        <v>2243</v>
      </c>
      <c r="D1056">
        <v>2243</v>
      </c>
      <c r="F1056" t="s">
        <v>2214</v>
      </c>
      <c r="G1056">
        <v>1183</v>
      </c>
      <c r="H1056" t="s">
        <v>1850</v>
      </c>
      <c r="I1056" t="s">
        <v>2214</v>
      </c>
      <c r="J1056">
        <v>1183</v>
      </c>
      <c r="K1056">
        <v>11200</v>
      </c>
      <c r="L1056" t="s">
        <v>33</v>
      </c>
      <c r="M1056" t="s">
        <v>41</v>
      </c>
      <c r="N1056" t="s">
        <v>35</v>
      </c>
      <c r="O1056" t="s">
        <v>46</v>
      </c>
      <c r="P1056">
        <v>861</v>
      </c>
      <c r="Q1056">
        <v>887</v>
      </c>
      <c r="R1056" s="4">
        <f>(Table1[[#This Row],[ADM Counts]]-Table1[[#This Row],[ADM count (PEBT DB)]])/Table1[[#This Row],[ADM Counts]]</f>
        <v>-3.0197444831591175E-2</v>
      </c>
      <c r="S1056">
        <v>885</v>
      </c>
      <c r="T1056">
        <v>821</v>
      </c>
      <c r="U1056" s="4">
        <f>(Table1[[#This Row],[2024 Highest Days Enrollment]]-Table1[[#This Row],[2023 Highest Days Enrollment]])/Table1[[#This Row],[2023 Highest Days Enrollment]]</f>
        <v>-7.2316384180790963E-2</v>
      </c>
      <c r="V1056">
        <v>566</v>
      </c>
      <c r="W1056">
        <v>625.274</v>
      </c>
      <c r="X1056" s="4">
        <f>(Table1[[#This Row],[2024 F &amp; R]]-Table1[[#This Row],[2023 F &amp; R]])/Table1[[#This Row],[2023 F &amp; R]]</f>
        <v>0.1047243816254417</v>
      </c>
      <c r="Y1056">
        <v>604</v>
      </c>
      <c r="Z1056" t="s">
        <v>171</v>
      </c>
      <c r="AA1056" t="s">
        <v>37</v>
      </c>
      <c r="AB1056" t="s">
        <v>35</v>
      </c>
      <c r="AD1056"/>
    </row>
    <row r="1057" spans="1:30" x14ac:dyDescent="0.35">
      <c r="A1057">
        <v>3402002</v>
      </c>
      <c r="B1057" t="s">
        <v>228</v>
      </c>
      <c r="C1057">
        <v>2243</v>
      </c>
      <c r="D1057">
        <v>2243</v>
      </c>
      <c r="F1057" t="s">
        <v>2215</v>
      </c>
      <c r="G1057">
        <v>4474</v>
      </c>
      <c r="H1057" t="s">
        <v>2215</v>
      </c>
      <c r="I1057" t="s">
        <v>2215</v>
      </c>
      <c r="J1057">
        <v>4474</v>
      </c>
      <c r="K1057">
        <v>13791</v>
      </c>
      <c r="L1057" t="s">
        <v>33</v>
      </c>
      <c r="M1057" t="s">
        <v>41</v>
      </c>
      <c r="N1057" t="s">
        <v>35</v>
      </c>
      <c r="O1057" t="s">
        <v>35</v>
      </c>
      <c r="P1057">
        <v>862</v>
      </c>
      <c r="Q1057">
        <v>887</v>
      </c>
      <c r="R1057" s="4">
        <f>(Table1[[#This Row],[ADM Counts]]-Table1[[#This Row],[ADM count (PEBT DB)]])/Table1[[#This Row],[ADM Counts]]</f>
        <v>-2.9002320185614848E-2</v>
      </c>
      <c r="S1057">
        <v>886</v>
      </c>
      <c r="T1057">
        <v>869</v>
      </c>
      <c r="U1057" s="4">
        <f>(Table1[[#This Row],[2024 Highest Days Enrollment]]-Table1[[#This Row],[2023 Highest Days Enrollment]])/Table1[[#This Row],[2023 Highest Days Enrollment]]</f>
        <v>-1.9187358916478554E-2</v>
      </c>
      <c r="V1057">
        <v>178</v>
      </c>
      <c r="W1057">
        <v>183</v>
      </c>
      <c r="X1057" s="4">
        <f>(Table1[[#This Row],[2024 F &amp; R]]-Table1[[#This Row],[2023 F &amp; R]])/Table1[[#This Row],[2023 F &amp; R]]</f>
        <v>2.8089887640449437E-2</v>
      </c>
      <c r="Y1057">
        <v>185</v>
      </c>
      <c r="Z1057" t="s">
        <v>97</v>
      </c>
      <c r="AA1057" t="s">
        <v>37</v>
      </c>
      <c r="AB1057" t="s">
        <v>35</v>
      </c>
      <c r="AD1057"/>
    </row>
    <row r="1058" spans="1:30" x14ac:dyDescent="0.35">
      <c r="A1058">
        <v>3420001</v>
      </c>
      <c r="B1058" t="s">
        <v>421</v>
      </c>
      <c r="C1058">
        <v>2242</v>
      </c>
      <c r="D1058">
        <v>2242</v>
      </c>
      <c r="F1058" t="s">
        <v>2216</v>
      </c>
      <c r="G1058">
        <v>1300</v>
      </c>
      <c r="H1058" t="s">
        <v>2217</v>
      </c>
      <c r="I1058" t="s">
        <v>2216</v>
      </c>
      <c r="J1058">
        <v>1300</v>
      </c>
      <c r="K1058">
        <v>11277</v>
      </c>
      <c r="L1058" t="s">
        <v>33</v>
      </c>
      <c r="M1058" t="s">
        <v>41</v>
      </c>
      <c r="N1058" t="s">
        <v>35</v>
      </c>
      <c r="O1058" t="s">
        <v>35</v>
      </c>
      <c r="P1058">
        <v>864</v>
      </c>
      <c r="Q1058">
        <v>877</v>
      </c>
      <c r="R1058" s="4">
        <f>(Table1[[#This Row],[ADM Counts]]-Table1[[#This Row],[ADM count (PEBT DB)]])/Table1[[#This Row],[ADM Counts]]</f>
        <v>-1.5046296296296295E-2</v>
      </c>
      <c r="S1058">
        <v>911</v>
      </c>
      <c r="T1058">
        <v>818</v>
      </c>
      <c r="U1058" s="4">
        <f>(Table1[[#This Row],[2024 Highest Days Enrollment]]-Table1[[#This Row],[2023 Highest Days Enrollment]])/Table1[[#This Row],[2023 Highest Days Enrollment]]</f>
        <v>-0.10208562019758508</v>
      </c>
      <c r="V1058">
        <v>304</v>
      </c>
      <c r="W1058">
        <v>361</v>
      </c>
      <c r="X1058" s="4">
        <f>(Table1[[#This Row],[2024 F &amp; R]]-Table1[[#This Row],[2023 F &amp; R]])/Table1[[#This Row],[2023 F &amp; R]]</f>
        <v>0.1875</v>
      </c>
      <c r="Y1058">
        <v>229</v>
      </c>
      <c r="Z1058" t="s">
        <v>171</v>
      </c>
      <c r="AA1058" t="s">
        <v>37</v>
      </c>
      <c r="AB1058" t="s">
        <v>35</v>
      </c>
      <c r="AD1058"/>
    </row>
    <row r="1059" spans="1:30" x14ac:dyDescent="0.35">
      <c r="A1059">
        <v>2603006</v>
      </c>
      <c r="B1059" t="s">
        <v>983</v>
      </c>
      <c r="C1059">
        <v>2185</v>
      </c>
      <c r="D1059">
        <v>2185</v>
      </c>
      <c r="F1059" t="s">
        <v>2218</v>
      </c>
      <c r="G1059">
        <v>960</v>
      </c>
      <c r="H1059" t="s">
        <v>2219</v>
      </c>
      <c r="I1059" t="s">
        <v>2218</v>
      </c>
      <c r="J1059">
        <v>960</v>
      </c>
      <c r="K1059">
        <v>10924</v>
      </c>
      <c r="L1059" t="s">
        <v>33</v>
      </c>
      <c r="M1059" t="s">
        <v>41</v>
      </c>
      <c r="N1059" t="s">
        <v>46</v>
      </c>
      <c r="O1059" t="s">
        <v>46</v>
      </c>
      <c r="P1059">
        <v>874</v>
      </c>
      <c r="Q1059">
        <v>876</v>
      </c>
      <c r="R1059" s="4">
        <f>(Table1[[#This Row],[ADM Counts]]-Table1[[#This Row],[ADM count (PEBT DB)]])/Table1[[#This Row],[ADM Counts]]</f>
        <v>-2.2883295194508009E-3</v>
      </c>
      <c r="S1059">
        <v>851</v>
      </c>
      <c r="T1059">
        <v>909</v>
      </c>
      <c r="U1059" s="4">
        <f>(Table1[[#This Row],[2024 Highest Days Enrollment]]-Table1[[#This Row],[2023 Highest Days Enrollment]])/Table1[[#This Row],[2023 Highest Days Enrollment]]</f>
        <v>6.8155111633372498E-2</v>
      </c>
      <c r="V1059">
        <v>594.76400000000001</v>
      </c>
      <c r="W1059">
        <v>637.93600000000004</v>
      </c>
      <c r="X1059" s="4">
        <f>(Table1[[#This Row],[2024 F &amp; R]]-Table1[[#This Row],[2023 F &amp; R]])/Table1[[#This Row],[2023 F &amp; R]]</f>
        <v>7.2586773913686814E-2</v>
      </c>
      <c r="Y1059">
        <v>876</v>
      </c>
      <c r="Z1059" t="s">
        <v>171</v>
      </c>
      <c r="AA1059" t="s">
        <v>47</v>
      </c>
      <c r="AB1059" t="s">
        <v>35</v>
      </c>
      <c r="AD1059"/>
    </row>
    <row r="1060" spans="1:30" x14ac:dyDescent="0.35">
      <c r="A1060">
        <v>1513001</v>
      </c>
      <c r="B1060" t="s">
        <v>271</v>
      </c>
      <c r="C1060">
        <v>2048</v>
      </c>
      <c r="D1060">
        <v>2048</v>
      </c>
      <c r="F1060" t="s">
        <v>2220</v>
      </c>
      <c r="G1060">
        <v>422</v>
      </c>
      <c r="H1060" t="s">
        <v>2221</v>
      </c>
      <c r="I1060" t="s">
        <v>2220</v>
      </c>
      <c r="J1060">
        <v>422</v>
      </c>
      <c r="K1060">
        <v>10497</v>
      </c>
      <c r="L1060" t="s">
        <v>33</v>
      </c>
      <c r="M1060" t="s">
        <v>41</v>
      </c>
      <c r="N1060" t="s">
        <v>46</v>
      </c>
      <c r="O1060" t="s">
        <v>46</v>
      </c>
      <c r="P1060">
        <v>880</v>
      </c>
      <c r="Q1060">
        <v>915</v>
      </c>
      <c r="R1060" s="4">
        <f>(Table1[[#This Row],[ADM Counts]]-Table1[[#This Row],[ADM count (PEBT DB)]])/Table1[[#This Row],[ADM Counts]]</f>
        <v>-3.9772727272727272E-2</v>
      </c>
      <c r="S1060">
        <v>1044</v>
      </c>
      <c r="T1060">
        <v>764</v>
      </c>
      <c r="U1060" s="4">
        <f>(Table1[[#This Row],[2024 Highest Days Enrollment]]-Table1[[#This Row],[2023 Highest Days Enrollment]])/Table1[[#This Row],[2023 Highest Days Enrollment]]</f>
        <v>-0.26819923371647508</v>
      </c>
      <c r="V1060">
        <v>678.80899999999997</v>
      </c>
      <c r="W1060">
        <v>663.15200000000004</v>
      </c>
      <c r="X1060" s="4">
        <f>(Table1[[#This Row],[2024 F &amp; R]]-Table1[[#This Row],[2023 F &amp; R]])/Table1[[#This Row],[2023 F &amp; R]]</f>
        <v>-2.306539836684535E-2</v>
      </c>
      <c r="Y1060">
        <v>915</v>
      </c>
      <c r="Z1060" t="s">
        <v>171</v>
      </c>
      <c r="AA1060" t="s">
        <v>47</v>
      </c>
      <c r="AB1060" t="s">
        <v>35</v>
      </c>
      <c r="AD1060"/>
    </row>
    <row r="1061" spans="1:30" x14ac:dyDescent="0.35">
      <c r="A1061">
        <v>314001</v>
      </c>
      <c r="B1061" t="s">
        <v>163</v>
      </c>
      <c r="C1061">
        <v>1924</v>
      </c>
      <c r="D1061">
        <v>1924</v>
      </c>
      <c r="F1061" t="s">
        <v>2222</v>
      </c>
      <c r="G1061">
        <v>4767</v>
      </c>
      <c r="H1061" t="s">
        <v>2222</v>
      </c>
      <c r="I1061" t="s">
        <v>2222</v>
      </c>
      <c r="J1061">
        <v>4767</v>
      </c>
      <c r="K1061">
        <v>14790</v>
      </c>
      <c r="L1061" t="s">
        <v>33</v>
      </c>
      <c r="M1061" t="s">
        <v>41</v>
      </c>
      <c r="N1061" t="s">
        <v>35</v>
      </c>
      <c r="O1061" t="s">
        <v>35</v>
      </c>
      <c r="P1061">
        <v>886</v>
      </c>
      <c r="Q1061">
        <v>974</v>
      </c>
      <c r="R1061" s="4">
        <f>(Table1[[#This Row],[ADM Counts]]-Table1[[#This Row],[ADM count (PEBT DB)]])/Table1[[#This Row],[ADM Counts]]</f>
        <v>-9.9322799097065456E-2</v>
      </c>
      <c r="S1061">
        <v>994</v>
      </c>
      <c r="T1061">
        <v>917</v>
      </c>
      <c r="U1061" s="4">
        <f>(Table1[[#This Row],[2024 Highest Days Enrollment]]-Table1[[#This Row],[2023 Highest Days Enrollment]])/Table1[[#This Row],[2023 Highest Days Enrollment]]</f>
        <v>-7.746478873239436E-2</v>
      </c>
      <c r="V1061">
        <v>294</v>
      </c>
      <c r="W1061">
        <v>381</v>
      </c>
      <c r="X1061" s="4">
        <f>(Table1[[#This Row],[2024 F &amp; R]]-Table1[[#This Row],[2023 F &amp; R]])/Table1[[#This Row],[2023 F &amp; R]]</f>
        <v>0.29591836734693877</v>
      </c>
      <c r="Y1061">
        <v>324</v>
      </c>
      <c r="Z1061" t="s">
        <v>171</v>
      </c>
      <c r="AA1061" t="s">
        <v>37</v>
      </c>
      <c r="AB1061" t="s">
        <v>35</v>
      </c>
      <c r="AD1061"/>
    </row>
    <row r="1062" spans="1:30" x14ac:dyDescent="0.35">
      <c r="A1062">
        <v>918002</v>
      </c>
      <c r="B1062" t="s">
        <v>765</v>
      </c>
      <c r="C1062">
        <v>1977</v>
      </c>
      <c r="D1062">
        <v>1977</v>
      </c>
      <c r="F1062" t="s">
        <v>2223</v>
      </c>
      <c r="G1062">
        <v>4729</v>
      </c>
      <c r="H1062" t="s">
        <v>2224</v>
      </c>
      <c r="I1062" t="s">
        <v>2223</v>
      </c>
      <c r="J1062">
        <v>4729</v>
      </c>
      <c r="K1062">
        <v>15889</v>
      </c>
      <c r="L1062" t="s">
        <v>33</v>
      </c>
      <c r="M1062" t="s">
        <v>34</v>
      </c>
      <c r="N1062" t="s">
        <v>35</v>
      </c>
      <c r="O1062" t="s">
        <v>46</v>
      </c>
      <c r="P1062">
        <v>887</v>
      </c>
      <c r="Q1062">
        <v>887</v>
      </c>
      <c r="R1062" s="4">
        <f>(Table1[[#This Row],[ADM Counts]]-Table1[[#This Row],[ADM count (PEBT DB)]])/Table1[[#This Row],[ADM Counts]]</f>
        <v>0</v>
      </c>
      <c r="S1062">
        <v>617</v>
      </c>
      <c r="T1062">
        <v>593</v>
      </c>
      <c r="U1062" s="4">
        <f>(Table1[[#This Row],[2024 Highest Days Enrollment]]-Table1[[#This Row],[2023 Highest Days Enrollment]])/Table1[[#This Row],[2023 Highest Days Enrollment]]</f>
        <v>-3.8897893030794169E-2</v>
      </c>
      <c r="V1062">
        <v>201</v>
      </c>
      <c r="W1062">
        <v>296</v>
      </c>
      <c r="X1062" s="4">
        <f>(Table1[[#This Row],[2024 F &amp; R]]-Table1[[#This Row],[2023 F &amp; R]])/Table1[[#This Row],[2023 F &amp; R]]</f>
        <v>0.47263681592039802</v>
      </c>
      <c r="Y1062">
        <v>314</v>
      </c>
      <c r="Z1062" t="s">
        <v>61</v>
      </c>
      <c r="AA1062" t="s">
        <v>37</v>
      </c>
      <c r="AB1062" t="s">
        <v>35</v>
      </c>
      <c r="AD1062"/>
    </row>
    <row r="1063" spans="1:30" x14ac:dyDescent="0.35">
      <c r="A1063">
        <v>3402002</v>
      </c>
      <c r="B1063" t="s">
        <v>228</v>
      </c>
      <c r="C1063">
        <v>2243</v>
      </c>
      <c r="D1063">
        <v>2243</v>
      </c>
      <c r="F1063" t="s">
        <v>2225</v>
      </c>
      <c r="G1063">
        <v>1153</v>
      </c>
      <c r="H1063" t="s">
        <v>2226</v>
      </c>
      <c r="I1063" t="s">
        <v>2225</v>
      </c>
      <c r="J1063">
        <v>1153</v>
      </c>
      <c r="K1063">
        <v>11202</v>
      </c>
      <c r="L1063" t="s">
        <v>33</v>
      </c>
      <c r="M1063" t="s">
        <v>41</v>
      </c>
      <c r="N1063" t="s">
        <v>46</v>
      </c>
      <c r="O1063" t="s">
        <v>46</v>
      </c>
      <c r="P1063">
        <v>899</v>
      </c>
      <c r="Q1063">
        <v>938</v>
      </c>
      <c r="R1063" s="4">
        <f>(Table1[[#This Row],[ADM Counts]]-Table1[[#This Row],[ADM count (PEBT DB)]])/Table1[[#This Row],[ADM Counts]]</f>
        <v>-4.3381535038932148E-2</v>
      </c>
      <c r="S1063">
        <v>930</v>
      </c>
      <c r="T1063">
        <v>938</v>
      </c>
      <c r="U1063" s="4">
        <f>(Table1[[#This Row],[2024 Highest Days Enrollment]]-Table1[[#This Row],[2023 Highest Days Enrollment]])/Table1[[#This Row],[2023 Highest Days Enrollment]]</f>
        <v>8.6021505376344086E-3</v>
      </c>
      <c r="V1063">
        <v>596.22299999999996</v>
      </c>
      <c r="W1063">
        <v>714.38099999999997</v>
      </c>
      <c r="X1063" s="4">
        <f>(Table1[[#This Row],[2024 F &amp; R]]-Table1[[#This Row],[2023 F &amp; R]])/Table1[[#This Row],[2023 F &amp; R]]</f>
        <v>0.19817752753583814</v>
      </c>
      <c r="Y1063">
        <v>938</v>
      </c>
      <c r="Z1063" t="s">
        <v>167</v>
      </c>
      <c r="AA1063" t="s">
        <v>47</v>
      </c>
      <c r="AB1063" t="s">
        <v>35</v>
      </c>
      <c r="AD1063"/>
    </row>
    <row r="1064" spans="1:30" x14ac:dyDescent="0.35">
      <c r="A1064">
        <v>1501002</v>
      </c>
      <c r="B1064" t="s">
        <v>378</v>
      </c>
      <c r="C1064">
        <v>2041</v>
      </c>
      <c r="D1064">
        <v>2041</v>
      </c>
      <c r="F1064" t="s">
        <v>2227</v>
      </c>
      <c r="G1064">
        <v>381</v>
      </c>
      <c r="H1064" t="s">
        <v>2228</v>
      </c>
      <c r="I1064" t="s">
        <v>2227</v>
      </c>
      <c r="J1064">
        <v>381</v>
      </c>
      <c r="K1064">
        <v>10469</v>
      </c>
      <c r="L1064" t="s">
        <v>33</v>
      </c>
      <c r="M1064" t="s">
        <v>41</v>
      </c>
      <c r="N1064" t="s">
        <v>35</v>
      </c>
      <c r="O1064" t="s">
        <v>35</v>
      </c>
      <c r="P1064">
        <v>907</v>
      </c>
      <c r="Q1064">
        <v>924</v>
      </c>
      <c r="R1064" s="4">
        <f>(Table1[[#This Row],[ADM Counts]]-Table1[[#This Row],[ADM count (PEBT DB)]])/Table1[[#This Row],[ADM Counts]]</f>
        <v>-1.8743109151047408E-2</v>
      </c>
      <c r="S1064">
        <v>975</v>
      </c>
      <c r="T1064">
        <v>872</v>
      </c>
      <c r="U1064" s="4">
        <f>(Table1[[#This Row],[2024 Highest Days Enrollment]]-Table1[[#This Row],[2023 Highest Days Enrollment]])/Table1[[#This Row],[2023 Highest Days Enrollment]]</f>
        <v>-0.10564102564102563</v>
      </c>
      <c r="V1064">
        <v>271</v>
      </c>
      <c r="W1064">
        <v>348</v>
      </c>
      <c r="X1064" s="4">
        <f>(Table1[[#This Row],[2024 F &amp; R]]-Table1[[#This Row],[2023 F &amp; R]])/Table1[[#This Row],[2023 F &amp; R]]</f>
        <v>0.28413284132841327</v>
      </c>
      <c r="Y1064">
        <v>277</v>
      </c>
      <c r="Z1064" t="s">
        <v>61</v>
      </c>
      <c r="AA1064" t="s">
        <v>37</v>
      </c>
      <c r="AB1064" t="s">
        <v>35</v>
      </c>
      <c r="AD1064"/>
    </row>
    <row r="1065" spans="1:30" x14ac:dyDescent="0.35">
      <c r="A1065">
        <v>203003</v>
      </c>
      <c r="B1065" t="s">
        <v>652</v>
      </c>
      <c r="C1065">
        <v>1901</v>
      </c>
      <c r="D1065">
        <v>1901</v>
      </c>
      <c r="F1065" t="s">
        <v>2229</v>
      </c>
      <c r="G1065">
        <v>41</v>
      </c>
      <c r="H1065" t="s">
        <v>2230</v>
      </c>
      <c r="I1065" t="s">
        <v>2229</v>
      </c>
      <c r="J1065">
        <v>41</v>
      </c>
      <c r="K1065">
        <v>10171</v>
      </c>
      <c r="L1065" t="s">
        <v>33</v>
      </c>
      <c r="M1065" t="s">
        <v>41</v>
      </c>
      <c r="N1065" t="s">
        <v>35</v>
      </c>
      <c r="O1065" t="s">
        <v>35</v>
      </c>
      <c r="P1065">
        <v>911</v>
      </c>
      <c r="Q1065">
        <v>965</v>
      </c>
      <c r="R1065" s="4">
        <f>(Table1[[#This Row],[ADM Counts]]-Table1[[#This Row],[ADM count (PEBT DB)]])/Table1[[#This Row],[ADM Counts]]</f>
        <v>-5.9275521405049394E-2</v>
      </c>
      <c r="S1065">
        <v>875</v>
      </c>
      <c r="T1065">
        <v>933</v>
      </c>
      <c r="U1065" s="4">
        <f>(Table1[[#This Row],[2024 Highest Days Enrollment]]-Table1[[#This Row],[2023 Highest Days Enrollment]])/Table1[[#This Row],[2023 Highest Days Enrollment]]</f>
        <v>6.6285714285714281E-2</v>
      </c>
      <c r="V1065">
        <v>181</v>
      </c>
      <c r="W1065">
        <v>274</v>
      </c>
      <c r="X1065" s="4">
        <f>(Table1[[#This Row],[2024 F &amp; R]]-Table1[[#This Row],[2023 F &amp; R]])/Table1[[#This Row],[2023 F &amp; R]]</f>
        <v>0.51381215469613262</v>
      </c>
      <c r="Y1065">
        <v>202</v>
      </c>
      <c r="Z1065" t="s">
        <v>61</v>
      </c>
      <c r="AA1065" t="s">
        <v>37</v>
      </c>
      <c r="AB1065" t="s">
        <v>35</v>
      </c>
      <c r="AD1065"/>
    </row>
    <row r="1066" spans="1:30" x14ac:dyDescent="0.35">
      <c r="A1066">
        <v>902001</v>
      </c>
      <c r="B1066" t="s">
        <v>217</v>
      </c>
      <c r="C1066">
        <v>1976</v>
      </c>
      <c r="D1066">
        <v>1976</v>
      </c>
      <c r="F1066" t="s">
        <v>2231</v>
      </c>
      <c r="G1066">
        <v>5650</v>
      </c>
      <c r="H1066" t="s">
        <v>2231</v>
      </c>
      <c r="I1066" t="s">
        <v>2231</v>
      </c>
      <c r="J1066">
        <v>5650</v>
      </c>
      <c r="K1066">
        <v>16714</v>
      </c>
      <c r="L1066" t="s">
        <v>33</v>
      </c>
      <c r="M1066" t="s">
        <v>41</v>
      </c>
      <c r="N1066" t="s">
        <v>35</v>
      </c>
      <c r="O1066" t="s">
        <v>46</v>
      </c>
      <c r="P1066">
        <v>912</v>
      </c>
      <c r="Q1066">
        <v>939</v>
      </c>
      <c r="R1066" s="4">
        <f>(Table1[[#This Row],[ADM Counts]]-Table1[[#This Row],[ADM count (PEBT DB)]])/Table1[[#This Row],[ADM Counts]]</f>
        <v>-2.9605263157894735E-2</v>
      </c>
      <c r="S1066">
        <v>882</v>
      </c>
      <c r="T1066">
        <v>1171</v>
      </c>
      <c r="U1066" s="4">
        <f>(Table1[[#This Row],[2024 Highest Days Enrollment]]-Table1[[#This Row],[2023 Highest Days Enrollment]])/Table1[[#This Row],[2023 Highest Days Enrollment]]</f>
        <v>0.32766439909297052</v>
      </c>
      <c r="V1066">
        <v>271</v>
      </c>
      <c r="W1066">
        <v>800.10900000000004</v>
      </c>
      <c r="X1066" s="4">
        <f>(Table1[[#This Row],[2024 F &amp; R]]-Table1[[#This Row],[2023 F &amp; R]])/Table1[[#This Row],[2023 F &amp; R]]</f>
        <v>1.9524317343173434</v>
      </c>
      <c r="Y1066">
        <v>278</v>
      </c>
      <c r="Z1066" t="s">
        <v>61</v>
      </c>
      <c r="AA1066" t="s">
        <v>37</v>
      </c>
      <c r="AB1066" t="s">
        <v>35</v>
      </c>
      <c r="AD1066"/>
    </row>
    <row r="1067" spans="1:30" x14ac:dyDescent="0.35">
      <c r="A1067">
        <v>3420001</v>
      </c>
      <c r="B1067" t="s">
        <v>421</v>
      </c>
      <c r="C1067">
        <v>2242</v>
      </c>
      <c r="D1067">
        <v>2242</v>
      </c>
      <c r="F1067" t="s">
        <v>2232</v>
      </c>
      <c r="G1067">
        <v>1145</v>
      </c>
      <c r="H1067" t="s">
        <v>2233</v>
      </c>
      <c r="I1067" t="s">
        <v>2232</v>
      </c>
      <c r="J1067">
        <v>1145</v>
      </c>
      <c r="K1067">
        <v>11279</v>
      </c>
      <c r="L1067" t="s">
        <v>33</v>
      </c>
      <c r="M1067" t="s">
        <v>41</v>
      </c>
      <c r="N1067" t="s">
        <v>35</v>
      </c>
      <c r="O1067" t="s">
        <v>35</v>
      </c>
      <c r="P1067">
        <v>920</v>
      </c>
      <c r="Q1067">
        <v>931</v>
      </c>
      <c r="R1067" s="4">
        <f>(Table1[[#This Row],[ADM Counts]]-Table1[[#This Row],[ADM count (PEBT DB)]])/Table1[[#This Row],[ADM Counts]]</f>
        <v>-1.1956521739130435E-2</v>
      </c>
      <c r="S1067">
        <v>936</v>
      </c>
      <c r="T1067">
        <v>985</v>
      </c>
      <c r="U1067" s="4">
        <f>(Table1[[#This Row],[2024 Highest Days Enrollment]]-Table1[[#This Row],[2023 Highest Days Enrollment]])/Table1[[#This Row],[2023 Highest Days Enrollment]]</f>
        <v>5.2350427350427352E-2</v>
      </c>
      <c r="V1067">
        <v>282</v>
      </c>
      <c r="W1067">
        <v>404</v>
      </c>
      <c r="X1067" s="4">
        <f>(Table1[[#This Row],[2024 F &amp; R]]-Table1[[#This Row],[2023 F &amp; R]])/Table1[[#This Row],[2023 F &amp; R]]</f>
        <v>0.43262411347517732</v>
      </c>
      <c r="Y1067">
        <v>234</v>
      </c>
      <c r="Z1067" t="s">
        <v>171</v>
      </c>
      <c r="AA1067" t="s">
        <v>37</v>
      </c>
      <c r="AB1067" t="s">
        <v>35</v>
      </c>
      <c r="AD1067"/>
    </row>
    <row r="1068" spans="1:30" x14ac:dyDescent="0.35">
      <c r="A1068">
        <v>2419004</v>
      </c>
      <c r="B1068" t="s">
        <v>535</v>
      </c>
      <c r="C1068">
        <v>2142</v>
      </c>
      <c r="D1068">
        <v>2142</v>
      </c>
      <c r="F1068" t="s">
        <v>2234</v>
      </c>
      <c r="G1068">
        <v>1330</v>
      </c>
      <c r="H1068" t="s">
        <v>2235</v>
      </c>
      <c r="I1068" t="s">
        <v>2234</v>
      </c>
      <c r="J1068">
        <v>1330</v>
      </c>
      <c r="K1068">
        <v>10842</v>
      </c>
      <c r="L1068" t="s">
        <v>33</v>
      </c>
      <c r="M1068" t="s">
        <v>41</v>
      </c>
      <c r="N1068" t="s">
        <v>46</v>
      </c>
      <c r="O1068" t="s">
        <v>46</v>
      </c>
      <c r="P1068">
        <v>927</v>
      </c>
      <c r="Q1068">
        <v>927</v>
      </c>
      <c r="R1068" s="4">
        <f>(Table1[[#This Row],[ADM Counts]]-Table1[[#This Row],[ADM count (PEBT DB)]])/Table1[[#This Row],[ADM Counts]]</f>
        <v>0</v>
      </c>
      <c r="S1068">
        <v>1064</v>
      </c>
      <c r="T1068">
        <v>872</v>
      </c>
      <c r="U1068" s="4">
        <f>(Table1[[#This Row],[2024 Highest Days Enrollment]]-Table1[[#This Row],[2023 Highest Days Enrollment]])/Table1[[#This Row],[2023 Highest Days Enrollment]]</f>
        <v>-0.18045112781954886</v>
      </c>
      <c r="V1068">
        <v>699.47400000000005</v>
      </c>
      <c r="W1068">
        <v>573.25300000000004</v>
      </c>
      <c r="X1068" s="4">
        <f>(Table1[[#This Row],[2024 F &amp; R]]-Table1[[#This Row],[2023 F &amp; R]])/Table1[[#This Row],[2023 F &amp; R]]</f>
        <v>-0.18045131055621796</v>
      </c>
      <c r="Y1068">
        <v>927</v>
      </c>
      <c r="Z1068" t="s">
        <v>171</v>
      </c>
      <c r="AA1068" t="s">
        <v>47</v>
      </c>
      <c r="AB1068" t="s">
        <v>35</v>
      </c>
      <c r="AD1068"/>
    </row>
    <row r="1069" spans="1:30" x14ac:dyDescent="0.35">
      <c r="A1069">
        <v>1505001</v>
      </c>
      <c r="B1069" t="s">
        <v>74</v>
      </c>
      <c r="C1069">
        <v>2043</v>
      </c>
      <c r="D1069">
        <v>2043</v>
      </c>
      <c r="F1069" t="s">
        <v>2236</v>
      </c>
      <c r="G1069">
        <v>397</v>
      </c>
      <c r="H1069" t="s">
        <v>2236</v>
      </c>
      <c r="I1069" t="s">
        <v>2236</v>
      </c>
      <c r="J1069">
        <v>397</v>
      </c>
      <c r="K1069">
        <v>11613</v>
      </c>
      <c r="L1069" t="s">
        <v>33</v>
      </c>
      <c r="M1069" t="s">
        <v>41</v>
      </c>
      <c r="N1069" t="s">
        <v>46</v>
      </c>
      <c r="O1069" t="s">
        <v>46</v>
      </c>
      <c r="P1069">
        <v>929</v>
      </c>
      <c r="Q1069">
        <v>999</v>
      </c>
      <c r="R1069" s="4">
        <f>(Table1[[#This Row],[ADM Counts]]-Table1[[#This Row],[ADM count (PEBT DB)]])/Table1[[#This Row],[ADM Counts]]</f>
        <v>-7.5349838536060282E-2</v>
      </c>
      <c r="S1069">
        <v>1029</v>
      </c>
      <c r="T1069">
        <v>983</v>
      </c>
      <c r="U1069" s="4">
        <f>(Table1[[#This Row],[2024 Highest Days Enrollment]]-Table1[[#This Row],[2023 Highest Days Enrollment]])/Table1[[#This Row],[2023 Highest Days Enrollment]]</f>
        <v>-4.470359572400389E-2</v>
      </c>
      <c r="V1069">
        <v>713.56</v>
      </c>
      <c r="W1069">
        <v>685.21600000000001</v>
      </c>
      <c r="X1069" s="4">
        <f>(Table1[[#This Row],[2024 F &amp; R]]-Table1[[#This Row],[2023 F &amp; R]])/Table1[[#This Row],[2023 F &amp; R]]</f>
        <v>-3.9721957508828884E-2</v>
      </c>
      <c r="Y1069">
        <v>999</v>
      </c>
      <c r="Z1069" t="s">
        <v>61</v>
      </c>
      <c r="AA1069" t="s">
        <v>47</v>
      </c>
      <c r="AB1069" t="s">
        <v>35</v>
      </c>
      <c r="AD1069"/>
    </row>
    <row r="1070" spans="1:30" x14ac:dyDescent="0.35">
      <c r="A1070">
        <v>3402002</v>
      </c>
      <c r="B1070" t="s">
        <v>228</v>
      </c>
      <c r="C1070">
        <v>2243</v>
      </c>
      <c r="D1070">
        <v>2243</v>
      </c>
      <c r="F1070" t="s">
        <v>2237</v>
      </c>
      <c r="G1070">
        <v>2782</v>
      </c>
      <c r="H1070" t="s">
        <v>2237</v>
      </c>
      <c r="I1070" t="s">
        <v>2237</v>
      </c>
      <c r="J1070">
        <v>2782</v>
      </c>
      <c r="K1070">
        <v>11534</v>
      </c>
      <c r="L1070" t="s">
        <v>33</v>
      </c>
      <c r="M1070" t="s">
        <v>41</v>
      </c>
      <c r="N1070" t="s">
        <v>35</v>
      </c>
      <c r="O1070" t="s">
        <v>35</v>
      </c>
      <c r="P1070">
        <v>938</v>
      </c>
      <c r="Q1070">
        <v>932</v>
      </c>
      <c r="R1070" s="4">
        <f>(Table1[[#This Row],[ADM Counts]]-Table1[[#This Row],[ADM count (PEBT DB)]])/Table1[[#This Row],[ADM Counts]]</f>
        <v>6.3965884861407248E-3</v>
      </c>
      <c r="S1070">
        <v>924</v>
      </c>
      <c r="T1070">
        <v>1053</v>
      </c>
      <c r="U1070" s="4">
        <f>(Table1[[#This Row],[2024 Highest Days Enrollment]]-Table1[[#This Row],[2023 Highest Days Enrollment]])/Table1[[#This Row],[2023 Highest Days Enrollment]]</f>
        <v>0.1396103896103896</v>
      </c>
      <c r="V1070">
        <v>113</v>
      </c>
      <c r="W1070">
        <v>185</v>
      </c>
      <c r="X1070" s="4">
        <f>(Table1[[#This Row],[2024 F &amp; R]]-Table1[[#This Row],[2023 F &amp; R]])/Table1[[#This Row],[2023 F &amp; R]]</f>
        <v>0.63716814159292035</v>
      </c>
      <c r="Y1070">
        <v>138</v>
      </c>
      <c r="Z1070" t="s">
        <v>171</v>
      </c>
      <c r="AA1070" t="s">
        <v>37</v>
      </c>
      <c r="AB1070" t="s">
        <v>35</v>
      </c>
      <c r="AD1070"/>
    </row>
    <row r="1071" spans="1:30" x14ac:dyDescent="0.35">
      <c r="A1071">
        <v>1513001</v>
      </c>
      <c r="B1071" t="s">
        <v>271</v>
      </c>
      <c r="C1071">
        <v>2048</v>
      </c>
      <c r="D1071">
        <v>2048</v>
      </c>
      <c r="F1071" t="s">
        <v>2238</v>
      </c>
      <c r="G1071">
        <v>421</v>
      </c>
      <c r="H1071" t="s">
        <v>2239</v>
      </c>
      <c r="I1071" t="s">
        <v>2238</v>
      </c>
      <c r="J1071">
        <v>421</v>
      </c>
      <c r="K1071">
        <v>10496</v>
      </c>
      <c r="L1071" t="s">
        <v>33</v>
      </c>
      <c r="M1071" t="s">
        <v>41</v>
      </c>
      <c r="N1071" t="s">
        <v>46</v>
      </c>
      <c r="O1071" t="s">
        <v>46</v>
      </c>
      <c r="P1071">
        <v>959</v>
      </c>
      <c r="Q1071">
        <v>996</v>
      </c>
      <c r="R1071" s="4">
        <f>(Table1[[#This Row],[ADM Counts]]-Table1[[#This Row],[ADM count (PEBT DB)]])/Table1[[#This Row],[ADM Counts]]</f>
        <v>-3.8581856100104277E-2</v>
      </c>
      <c r="S1071">
        <v>1117</v>
      </c>
      <c r="T1071">
        <v>981</v>
      </c>
      <c r="U1071" s="4">
        <f>(Table1[[#This Row],[2024 Highest Days Enrollment]]-Table1[[#This Row],[2023 Highest Days Enrollment]])/Table1[[#This Row],[2023 Highest Days Enrollment]]</f>
        <v>-0.12175470008952552</v>
      </c>
      <c r="V1071">
        <v>726.27300000000002</v>
      </c>
      <c r="W1071">
        <v>851.50800000000004</v>
      </c>
      <c r="X1071" s="4">
        <f>(Table1[[#This Row],[2024 F &amp; R]]-Table1[[#This Row],[2023 F &amp; R]])/Table1[[#This Row],[2023 F &amp; R]]</f>
        <v>0.17243515868000051</v>
      </c>
      <c r="Y1071">
        <v>996</v>
      </c>
      <c r="Z1071" t="s">
        <v>171</v>
      </c>
      <c r="AA1071" t="s">
        <v>47</v>
      </c>
      <c r="AB1071" t="s">
        <v>35</v>
      </c>
      <c r="AD1071"/>
    </row>
    <row r="1072" spans="1:30" x14ac:dyDescent="0.35">
      <c r="A1072">
        <v>2616002</v>
      </c>
      <c r="B1072" t="s">
        <v>615</v>
      </c>
      <c r="C1072">
        <v>2181</v>
      </c>
      <c r="D1072">
        <v>2181</v>
      </c>
      <c r="F1072" t="s">
        <v>2240</v>
      </c>
      <c r="G1072">
        <v>931</v>
      </c>
      <c r="H1072" t="s">
        <v>2241</v>
      </c>
      <c r="I1072" t="s">
        <v>2240</v>
      </c>
      <c r="J1072">
        <v>931</v>
      </c>
      <c r="K1072">
        <v>10965</v>
      </c>
      <c r="L1072" t="s">
        <v>33</v>
      </c>
      <c r="M1072" t="s">
        <v>41</v>
      </c>
      <c r="N1072" t="s">
        <v>46</v>
      </c>
      <c r="O1072" t="s">
        <v>46</v>
      </c>
      <c r="P1072">
        <v>971</v>
      </c>
      <c r="Q1072">
        <v>998</v>
      </c>
      <c r="R1072" s="4">
        <f>(Table1[[#This Row],[ADM Counts]]-Table1[[#This Row],[ADM count (PEBT DB)]])/Table1[[#This Row],[ADM Counts]]</f>
        <v>-2.7806385169927908E-2</v>
      </c>
      <c r="S1072">
        <v>1063</v>
      </c>
      <c r="T1072">
        <v>1016</v>
      </c>
      <c r="U1072" s="4">
        <f>(Table1[[#This Row],[2024 Highest Days Enrollment]]-Table1[[#This Row],[2023 Highest Days Enrollment]])/Table1[[#This Row],[2023 Highest Days Enrollment]]</f>
        <v>-4.4214487300094071E-2</v>
      </c>
      <c r="V1072">
        <v>714.65499999999997</v>
      </c>
      <c r="W1072">
        <v>683.05700000000002</v>
      </c>
      <c r="X1072" s="4">
        <f>(Table1[[#This Row],[2024 F &amp; R]]-Table1[[#This Row],[2023 F &amp; R]])/Table1[[#This Row],[2023 F &amp; R]]</f>
        <v>-4.4214341185606978E-2</v>
      </c>
      <c r="Y1072">
        <v>998</v>
      </c>
      <c r="Z1072" t="s">
        <v>61</v>
      </c>
      <c r="AA1072" t="s">
        <v>47</v>
      </c>
      <c r="AB1072" t="s">
        <v>35</v>
      </c>
      <c r="AD1072"/>
    </row>
    <row r="1073" spans="1:30" x14ac:dyDescent="0.35">
      <c r="A1073">
        <v>3402002</v>
      </c>
      <c r="B1073" t="s">
        <v>228</v>
      </c>
      <c r="C1073">
        <v>2243</v>
      </c>
      <c r="D1073">
        <v>2243</v>
      </c>
      <c r="F1073" t="s">
        <v>2242</v>
      </c>
      <c r="G1073">
        <v>5652</v>
      </c>
      <c r="H1073" t="s">
        <v>2242</v>
      </c>
      <c r="I1073" t="s">
        <v>2242</v>
      </c>
      <c r="J1073">
        <v>5652</v>
      </c>
      <c r="K1073">
        <v>16713</v>
      </c>
      <c r="L1073" t="s">
        <v>33</v>
      </c>
      <c r="M1073" t="s">
        <v>41</v>
      </c>
      <c r="N1073" t="s">
        <v>35</v>
      </c>
      <c r="O1073" t="s">
        <v>35</v>
      </c>
      <c r="P1073">
        <v>998</v>
      </c>
      <c r="Q1073">
        <v>1001</v>
      </c>
      <c r="R1073" s="4">
        <f>(Table1[[#This Row],[ADM Counts]]-Table1[[#This Row],[ADM count (PEBT DB)]])/Table1[[#This Row],[ADM Counts]]</f>
        <v>-3.0060120240480962E-3</v>
      </c>
      <c r="S1073">
        <v>1000</v>
      </c>
      <c r="T1073">
        <v>992</v>
      </c>
      <c r="U1073" s="4">
        <f>(Table1[[#This Row],[2024 Highest Days Enrollment]]-Table1[[#This Row],[2023 Highest Days Enrollment]])/Table1[[#This Row],[2023 Highest Days Enrollment]]</f>
        <v>-8.0000000000000002E-3</v>
      </c>
      <c r="V1073">
        <v>149</v>
      </c>
      <c r="W1073">
        <v>188</v>
      </c>
      <c r="X1073" s="4">
        <f>(Table1[[#This Row],[2024 F &amp; R]]-Table1[[#This Row],[2023 F &amp; R]])/Table1[[#This Row],[2023 F &amp; R]]</f>
        <v>0.26174496644295303</v>
      </c>
      <c r="Y1073">
        <v>177</v>
      </c>
      <c r="Z1073" t="s">
        <v>171</v>
      </c>
      <c r="AA1073" t="s">
        <v>37</v>
      </c>
      <c r="AB1073" t="s">
        <v>35</v>
      </c>
      <c r="AD1073"/>
    </row>
    <row r="1074" spans="1:30" x14ac:dyDescent="0.35">
      <c r="A1074">
        <v>2005005</v>
      </c>
      <c r="B1074" t="s">
        <v>125</v>
      </c>
      <c r="C1074">
        <v>2082</v>
      </c>
      <c r="D1074">
        <v>2082</v>
      </c>
      <c r="F1074" t="s">
        <v>2243</v>
      </c>
      <c r="G1074">
        <v>536</v>
      </c>
      <c r="H1074" t="s">
        <v>2244</v>
      </c>
      <c r="I1074" t="s">
        <v>2243</v>
      </c>
      <c r="J1074">
        <v>536</v>
      </c>
      <c r="K1074">
        <v>10602</v>
      </c>
      <c r="L1074" t="s">
        <v>33</v>
      </c>
      <c r="M1074" t="s">
        <v>41</v>
      </c>
      <c r="N1074" t="s">
        <v>35</v>
      </c>
      <c r="O1074" t="s">
        <v>46</v>
      </c>
      <c r="P1074">
        <v>1005</v>
      </c>
      <c r="Q1074">
        <v>1157</v>
      </c>
      <c r="R1074" s="4">
        <f>(Table1[[#This Row],[ADM Counts]]-Table1[[#This Row],[ADM count (PEBT DB)]])/Table1[[#This Row],[ADM Counts]]</f>
        <v>-0.15124378109452735</v>
      </c>
      <c r="S1074">
        <v>1131</v>
      </c>
      <c r="T1074">
        <v>1103</v>
      </c>
      <c r="U1074" s="4">
        <f>(Table1[[#This Row],[2024 Highest Days Enrollment]]-Table1[[#This Row],[2023 Highest Days Enrollment]])/Table1[[#This Row],[2023 Highest Days Enrollment]]</f>
        <v>-2.475685234305924E-2</v>
      </c>
      <c r="V1074">
        <v>679</v>
      </c>
      <c r="W1074">
        <v>715.62599999999998</v>
      </c>
      <c r="X1074" s="4">
        <f>(Table1[[#This Row],[2024 F &amp; R]]-Table1[[#This Row],[2023 F &amp; R]])/Table1[[#This Row],[2023 F &amp; R]]</f>
        <v>5.3941089837997017E-2</v>
      </c>
      <c r="Y1074">
        <v>612</v>
      </c>
      <c r="Z1074" t="s">
        <v>61</v>
      </c>
      <c r="AA1074" t="s">
        <v>37</v>
      </c>
      <c r="AB1074" t="s">
        <v>35</v>
      </c>
      <c r="AD1074"/>
    </row>
    <row r="1075" spans="1:30" x14ac:dyDescent="0.35">
      <c r="A1075">
        <v>314001</v>
      </c>
      <c r="B1075" t="s">
        <v>163</v>
      </c>
      <c r="C1075">
        <v>1924</v>
      </c>
      <c r="D1075">
        <v>1924</v>
      </c>
      <c r="F1075" t="s">
        <v>2245</v>
      </c>
      <c r="G1075">
        <v>4715</v>
      </c>
      <c r="H1075" t="s">
        <v>2245</v>
      </c>
      <c r="I1075" t="s">
        <v>2245</v>
      </c>
      <c r="J1075">
        <v>4715</v>
      </c>
      <c r="K1075">
        <v>14515</v>
      </c>
      <c r="L1075" t="s">
        <v>33</v>
      </c>
      <c r="M1075" t="s">
        <v>41</v>
      </c>
      <c r="N1075" t="s">
        <v>35</v>
      </c>
      <c r="O1075" t="s">
        <v>35</v>
      </c>
      <c r="P1075">
        <v>1008</v>
      </c>
      <c r="Q1075">
        <v>1106</v>
      </c>
      <c r="R1075" s="4">
        <f>(Table1[[#This Row],[ADM Counts]]-Table1[[#This Row],[ADM count (PEBT DB)]])/Table1[[#This Row],[ADM Counts]]</f>
        <v>-9.7222222222222224E-2</v>
      </c>
      <c r="S1075">
        <v>1112</v>
      </c>
      <c r="T1075">
        <v>1168</v>
      </c>
      <c r="U1075" s="4">
        <f>(Table1[[#This Row],[2024 Highest Days Enrollment]]-Table1[[#This Row],[2023 Highest Days Enrollment]])/Table1[[#This Row],[2023 Highest Days Enrollment]]</f>
        <v>5.0359712230215826E-2</v>
      </c>
      <c r="V1075">
        <v>252</v>
      </c>
      <c r="W1075">
        <v>412</v>
      </c>
      <c r="X1075" s="4">
        <f>(Table1[[#This Row],[2024 F &amp; R]]-Table1[[#This Row],[2023 F &amp; R]])/Table1[[#This Row],[2023 F &amp; R]]</f>
        <v>0.63492063492063489</v>
      </c>
      <c r="Y1075">
        <v>279</v>
      </c>
      <c r="Z1075" t="s">
        <v>171</v>
      </c>
      <c r="AA1075" t="s">
        <v>37</v>
      </c>
      <c r="AB1075" t="s">
        <v>35</v>
      </c>
      <c r="AD1075"/>
    </row>
    <row r="1076" spans="1:30" x14ac:dyDescent="0.35">
      <c r="A1076">
        <v>2005005</v>
      </c>
      <c r="B1076" t="s">
        <v>125</v>
      </c>
      <c r="C1076">
        <v>2082</v>
      </c>
      <c r="D1076">
        <v>2082</v>
      </c>
      <c r="F1076" t="s">
        <v>2246</v>
      </c>
      <c r="G1076">
        <v>540</v>
      </c>
      <c r="H1076" t="s">
        <v>2247</v>
      </c>
      <c r="I1076" t="s">
        <v>2246</v>
      </c>
      <c r="J1076">
        <v>540</v>
      </c>
      <c r="K1076">
        <v>10604</v>
      </c>
      <c r="L1076" t="s">
        <v>33</v>
      </c>
      <c r="M1076" t="s">
        <v>41</v>
      </c>
      <c r="N1076" t="s">
        <v>35</v>
      </c>
      <c r="O1076" t="s">
        <v>46</v>
      </c>
      <c r="P1076">
        <v>1014</v>
      </c>
      <c r="Q1076">
        <v>1177</v>
      </c>
      <c r="R1076" s="4">
        <f>(Table1[[#This Row],[ADM Counts]]-Table1[[#This Row],[ADM count (PEBT DB)]])/Table1[[#This Row],[ADM Counts]]</f>
        <v>-0.16074950690335305</v>
      </c>
      <c r="S1076">
        <v>1162</v>
      </c>
      <c r="T1076">
        <v>1077</v>
      </c>
      <c r="U1076" s="4">
        <f>(Table1[[#This Row],[2024 Highest Days Enrollment]]-Table1[[#This Row],[2023 Highest Days Enrollment]])/Table1[[#This Row],[2023 Highest Days Enrollment]]</f>
        <v>-7.3149741824440617E-2</v>
      </c>
      <c r="V1076">
        <v>613</v>
      </c>
      <c r="W1076">
        <v>698.75800000000004</v>
      </c>
      <c r="X1076" s="4">
        <f>(Table1[[#This Row],[2024 F &amp; R]]-Table1[[#This Row],[2023 F &amp; R]])/Table1[[#This Row],[2023 F &amp; R]]</f>
        <v>0.13989885807504085</v>
      </c>
      <c r="Y1076">
        <v>530</v>
      </c>
      <c r="Z1076" t="s">
        <v>61</v>
      </c>
      <c r="AA1076" t="s">
        <v>37</v>
      </c>
      <c r="AB1076" t="s">
        <v>35</v>
      </c>
      <c r="AD1076"/>
    </row>
    <row r="1077" spans="1:30" x14ac:dyDescent="0.35">
      <c r="A1077">
        <v>2419004</v>
      </c>
      <c r="B1077" t="s">
        <v>535</v>
      </c>
      <c r="C1077">
        <v>2142</v>
      </c>
      <c r="D1077">
        <v>2142</v>
      </c>
      <c r="F1077" t="s">
        <v>2248</v>
      </c>
      <c r="G1077">
        <v>1331</v>
      </c>
      <c r="H1077" t="s">
        <v>2249</v>
      </c>
      <c r="I1077" t="s">
        <v>2248</v>
      </c>
      <c r="J1077">
        <v>1331</v>
      </c>
      <c r="K1077">
        <v>10846</v>
      </c>
      <c r="L1077" t="s">
        <v>33</v>
      </c>
      <c r="M1077" t="s">
        <v>41</v>
      </c>
      <c r="N1077" t="s">
        <v>46</v>
      </c>
      <c r="O1077" t="s">
        <v>46</v>
      </c>
      <c r="P1077">
        <v>1015</v>
      </c>
      <c r="Q1077">
        <v>1110</v>
      </c>
      <c r="R1077" s="4">
        <f>(Table1[[#This Row],[ADM Counts]]-Table1[[#This Row],[ADM count (PEBT DB)]])/Table1[[#This Row],[ADM Counts]]</f>
        <v>-9.3596059113300489E-2</v>
      </c>
      <c r="S1077">
        <v>1117</v>
      </c>
      <c r="T1077">
        <v>1056</v>
      </c>
      <c r="U1077" s="4">
        <f>(Table1[[#This Row],[2024 Highest Days Enrollment]]-Table1[[#This Row],[2023 Highest Days Enrollment]])/Table1[[#This Row],[2023 Highest Days Enrollment]]</f>
        <v>-5.461056401074306E-2</v>
      </c>
      <c r="V1077">
        <v>734.31600000000003</v>
      </c>
      <c r="W1077">
        <v>694.21400000000006</v>
      </c>
      <c r="X1077" s="4">
        <f>(Table1[[#This Row],[2024 F &amp; R]]-Table1[[#This Row],[2023 F &amp; R]])/Table1[[#This Row],[2023 F &amp; R]]</f>
        <v>-5.4611366223805517E-2</v>
      </c>
      <c r="Y1077">
        <v>1110</v>
      </c>
      <c r="Z1077" t="s">
        <v>171</v>
      </c>
      <c r="AA1077" t="s">
        <v>47</v>
      </c>
      <c r="AB1077" t="s">
        <v>35</v>
      </c>
      <c r="AD1077"/>
    </row>
    <row r="1078" spans="1:30" x14ac:dyDescent="0.35">
      <c r="A1078">
        <v>2603013</v>
      </c>
      <c r="B1078" t="s">
        <v>2250</v>
      </c>
      <c r="C1078">
        <v>2186</v>
      </c>
      <c r="D1078">
        <v>2186</v>
      </c>
      <c r="F1078" t="s">
        <v>2251</v>
      </c>
      <c r="G1078">
        <v>4592</v>
      </c>
      <c r="H1078" t="s">
        <v>2252</v>
      </c>
      <c r="I1078" t="s">
        <v>2251</v>
      </c>
      <c r="J1078">
        <v>4592</v>
      </c>
      <c r="K1078">
        <v>10932</v>
      </c>
      <c r="L1078" t="s">
        <v>33</v>
      </c>
      <c r="M1078" t="s">
        <v>41</v>
      </c>
      <c r="N1078" t="s">
        <v>35</v>
      </c>
      <c r="O1078" t="s">
        <v>35</v>
      </c>
      <c r="P1078">
        <v>1028</v>
      </c>
      <c r="Q1078">
        <v>1028</v>
      </c>
      <c r="R1078" s="4">
        <f>(Table1[[#This Row],[ADM Counts]]-Table1[[#This Row],[ADM count (PEBT DB)]])/Table1[[#This Row],[ADM Counts]]</f>
        <v>0</v>
      </c>
      <c r="S1078">
        <v>910</v>
      </c>
      <c r="T1078">
        <v>776</v>
      </c>
      <c r="U1078" s="4">
        <f>(Table1[[#This Row],[2024 Highest Days Enrollment]]-Table1[[#This Row],[2023 Highest Days Enrollment]])/Table1[[#This Row],[2023 Highest Days Enrollment]]</f>
        <v>-0.14725274725274726</v>
      </c>
      <c r="V1078">
        <v>200</v>
      </c>
      <c r="W1078">
        <v>271</v>
      </c>
      <c r="X1078" s="4">
        <f>(Table1[[#This Row],[2024 F &amp; R]]-Table1[[#This Row],[2023 F &amp; R]])/Table1[[#This Row],[2023 F &amp; R]]</f>
        <v>0.35499999999999998</v>
      </c>
      <c r="Y1078">
        <v>234</v>
      </c>
      <c r="Z1078" t="s">
        <v>57</v>
      </c>
      <c r="AA1078" t="s">
        <v>37</v>
      </c>
      <c r="AB1078" t="s">
        <v>35</v>
      </c>
      <c r="AD1078"/>
    </row>
    <row r="1079" spans="1:30" x14ac:dyDescent="0.35">
      <c r="A1079">
        <v>2703001</v>
      </c>
      <c r="B1079" t="s">
        <v>1393</v>
      </c>
      <c r="C1079">
        <v>2191</v>
      </c>
      <c r="D1079">
        <v>2191</v>
      </c>
      <c r="F1079" t="s">
        <v>2253</v>
      </c>
      <c r="G1079">
        <v>1002</v>
      </c>
      <c r="H1079" t="s">
        <v>2254</v>
      </c>
      <c r="I1079" t="s">
        <v>2253</v>
      </c>
      <c r="J1079">
        <v>1002</v>
      </c>
      <c r="K1079">
        <v>11089</v>
      </c>
      <c r="L1079" t="s">
        <v>33</v>
      </c>
      <c r="M1079" t="s">
        <v>41</v>
      </c>
      <c r="N1079" t="s">
        <v>46</v>
      </c>
      <c r="O1079" t="s">
        <v>46</v>
      </c>
      <c r="P1079">
        <v>1035</v>
      </c>
      <c r="Q1079">
        <v>1100</v>
      </c>
      <c r="R1079" s="4">
        <f>(Table1[[#This Row],[ADM Counts]]-Table1[[#This Row],[ADM count (PEBT DB)]])/Table1[[#This Row],[ADM Counts]]</f>
        <v>-6.280193236714976E-2</v>
      </c>
      <c r="S1079">
        <v>1112</v>
      </c>
      <c r="T1079">
        <v>1020</v>
      </c>
      <c r="U1079" s="4">
        <f>(Table1[[#This Row],[2024 Highest Days Enrollment]]-Table1[[#This Row],[2023 Highest Days Enrollment]])/Table1[[#This Row],[2023 Highest Days Enrollment]]</f>
        <v>-8.2733812949640287E-2</v>
      </c>
      <c r="V1079">
        <v>719.13</v>
      </c>
      <c r="W1079">
        <v>883.72799999999995</v>
      </c>
      <c r="X1079" s="4">
        <f>(Table1[[#This Row],[2024 F &amp; R]]-Table1[[#This Row],[2023 F &amp; R]])/Table1[[#This Row],[2023 F &amp; R]]</f>
        <v>0.2288849025906303</v>
      </c>
      <c r="Y1079">
        <v>1100</v>
      </c>
      <c r="Z1079" t="s">
        <v>61</v>
      </c>
      <c r="AA1079" t="s">
        <v>47</v>
      </c>
      <c r="AB1079" t="s">
        <v>35</v>
      </c>
      <c r="AD1079"/>
    </row>
    <row r="1080" spans="1:30" x14ac:dyDescent="0.35">
      <c r="A1080">
        <v>314001</v>
      </c>
      <c r="B1080" t="s">
        <v>163</v>
      </c>
      <c r="C1080">
        <v>1924</v>
      </c>
      <c r="D1080">
        <v>1924</v>
      </c>
      <c r="F1080" t="s">
        <v>2255</v>
      </c>
      <c r="G1080">
        <v>87</v>
      </c>
      <c r="H1080" t="s">
        <v>2256</v>
      </c>
      <c r="I1080" t="s">
        <v>2255</v>
      </c>
      <c r="J1080">
        <v>87</v>
      </c>
      <c r="K1080">
        <v>10245</v>
      </c>
      <c r="L1080" t="s">
        <v>33</v>
      </c>
      <c r="M1080" t="s">
        <v>41</v>
      </c>
      <c r="N1080" t="s">
        <v>35</v>
      </c>
      <c r="O1080" t="s">
        <v>35</v>
      </c>
      <c r="P1080">
        <v>1064</v>
      </c>
      <c r="Q1080">
        <v>1192</v>
      </c>
      <c r="R1080" s="4">
        <f>(Table1[[#This Row],[ADM Counts]]-Table1[[#This Row],[ADM count (PEBT DB)]])/Table1[[#This Row],[ADM Counts]]</f>
        <v>-0.12030075187969924</v>
      </c>
      <c r="S1080">
        <v>1226</v>
      </c>
      <c r="T1080">
        <v>1125</v>
      </c>
      <c r="U1080" s="4">
        <f>(Table1[[#This Row],[2024 Highest Days Enrollment]]-Table1[[#This Row],[2023 Highest Days Enrollment]])/Table1[[#This Row],[2023 Highest Days Enrollment]]</f>
        <v>-8.2381729200652523E-2</v>
      </c>
      <c r="V1080">
        <v>425</v>
      </c>
      <c r="W1080">
        <v>542</v>
      </c>
      <c r="X1080" s="4">
        <f>(Table1[[#This Row],[2024 F &amp; R]]-Table1[[#This Row],[2023 F &amp; R]])/Table1[[#This Row],[2023 F &amp; R]]</f>
        <v>0.2752941176470588</v>
      </c>
      <c r="Y1080">
        <v>453</v>
      </c>
      <c r="Z1080" t="s">
        <v>61</v>
      </c>
      <c r="AA1080" t="s">
        <v>37</v>
      </c>
      <c r="AB1080" t="s">
        <v>35</v>
      </c>
      <c r="AD1080"/>
    </row>
    <row r="1081" spans="1:30" x14ac:dyDescent="0.35">
      <c r="A1081">
        <v>3419001</v>
      </c>
      <c r="B1081" t="s">
        <v>1099</v>
      </c>
      <c r="C1081">
        <v>2244</v>
      </c>
      <c r="D1081">
        <v>2244</v>
      </c>
      <c r="F1081" t="s">
        <v>2257</v>
      </c>
      <c r="G1081">
        <v>1192</v>
      </c>
      <c r="H1081" t="s">
        <v>2257</v>
      </c>
      <c r="I1081" t="s">
        <v>2257</v>
      </c>
      <c r="J1081">
        <v>1192</v>
      </c>
      <c r="K1081">
        <v>14580</v>
      </c>
      <c r="L1081" t="s">
        <v>33</v>
      </c>
      <c r="M1081" t="s">
        <v>41</v>
      </c>
      <c r="N1081" t="s">
        <v>35</v>
      </c>
      <c r="O1081" t="s">
        <v>35</v>
      </c>
      <c r="P1081">
        <v>1132</v>
      </c>
      <c r="Q1081">
        <v>1137</v>
      </c>
      <c r="R1081" s="4">
        <f>(Table1[[#This Row],[ADM Counts]]-Table1[[#This Row],[ADM count (PEBT DB)]])/Table1[[#This Row],[ADM Counts]]</f>
        <v>-4.4169611307420496E-3</v>
      </c>
      <c r="S1081">
        <v>1142</v>
      </c>
      <c r="T1081">
        <v>1105</v>
      </c>
      <c r="U1081" s="4">
        <f>(Table1[[#This Row],[2024 Highest Days Enrollment]]-Table1[[#This Row],[2023 Highest Days Enrollment]])/Table1[[#This Row],[2023 Highest Days Enrollment]]</f>
        <v>-3.2399299474605951E-2</v>
      </c>
      <c r="V1081">
        <v>131</v>
      </c>
      <c r="W1081">
        <v>215</v>
      </c>
      <c r="X1081" s="4">
        <f>(Table1[[#This Row],[2024 F &amp; R]]-Table1[[#This Row],[2023 F &amp; R]])/Table1[[#This Row],[2023 F &amp; R]]</f>
        <v>0.64122137404580148</v>
      </c>
      <c r="Y1081">
        <v>167</v>
      </c>
      <c r="Z1081" t="s">
        <v>171</v>
      </c>
      <c r="AA1081" t="s">
        <v>37</v>
      </c>
      <c r="AB1081" t="s">
        <v>35</v>
      </c>
      <c r="AD1081"/>
    </row>
    <row r="1082" spans="1:30" x14ac:dyDescent="0.35">
      <c r="A1082">
        <v>2019007</v>
      </c>
      <c r="B1082" t="s">
        <v>109</v>
      </c>
      <c r="C1082">
        <v>2083</v>
      </c>
      <c r="D1082">
        <v>2083</v>
      </c>
      <c r="F1082" t="s">
        <v>2258</v>
      </c>
      <c r="G1082">
        <v>561</v>
      </c>
      <c r="H1082" t="s">
        <v>2259</v>
      </c>
      <c r="I1082" t="s">
        <v>2258</v>
      </c>
      <c r="J1082">
        <v>561</v>
      </c>
      <c r="K1082">
        <v>10693</v>
      </c>
      <c r="L1082" t="s">
        <v>33</v>
      </c>
      <c r="M1082" t="s">
        <v>41</v>
      </c>
      <c r="N1082" t="s">
        <v>46</v>
      </c>
      <c r="O1082" t="s">
        <v>46</v>
      </c>
      <c r="P1082">
        <v>1144</v>
      </c>
      <c r="Q1082">
        <v>1144</v>
      </c>
      <c r="R1082" s="4">
        <f>(Table1[[#This Row],[ADM Counts]]-Table1[[#This Row],[ADM count (PEBT DB)]])/Table1[[#This Row],[ADM Counts]]</f>
        <v>0</v>
      </c>
      <c r="S1082">
        <v>1365</v>
      </c>
      <c r="T1082">
        <v>1276</v>
      </c>
      <c r="U1082" s="4">
        <f>(Table1[[#This Row],[2024 Highest Days Enrollment]]-Table1[[#This Row],[2023 Highest Days Enrollment]])/Table1[[#This Row],[2023 Highest Days Enrollment]]</f>
        <v>-6.5201465201465206E-2</v>
      </c>
      <c r="V1082">
        <v>826.11199999999997</v>
      </c>
      <c r="W1082">
        <v>776.85299999999995</v>
      </c>
      <c r="X1082" s="4">
        <f>(Table1[[#This Row],[2024 F &amp; R]]-Table1[[#This Row],[2023 F &amp; R]])/Table1[[#This Row],[2023 F &amp; R]]</f>
        <v>-5.9627508134490262E-2</v>
      </c>
      <c r="Y1082">
        <v>1144</v>
      </c>
      <c r="Z1082" t="s">
        <v>61</v>
      </c>
      <c r="AA1082" t="s">
        <v>47</v>
      </c>
      <c r="AB1082" t="s">
        <v>35</v>
      </c>
      <c r="AD1082"/>
    </row>
    <row r="1083" spans="1:30" x14ac:dyDescent="0.35">
      <c r="A1083">
        <v>1408001</v>
      </c>
      <c r="B1083" t="s">
        <v>187</v>
      </c>
      <c r="C1083">
        <v>2024</v>
      </c>
      <c r="D1083">
        <v>2024</v>
      </c>
      <c r="F1083" t="s">
        <v>2260</v>
      </c>
      <c r="G1083">
        <v>369</v>
      </c>
      <c r="H1083" t="s">
        <v>2260</v>
      </c>
      <c r="I1083" t="s">
        <v>2260</v>
      </c>
      <c r="J1083">
        <v>369</v>
      </c>
      <c r="K1083">
        <v>10108</v>
      </c>
      <c r="L1083" t="s">
        <v>33</v>
      </c>
      <c r="M1083" t="s">
        <v>41</v>
      </c>
      <c r="N1083" t="s">
        <v>35</v>
      </c>
      <c r="O1083" t="s">
        <v>46</v>
      </c>
      <c r="P1083">
        <v>1147</v>
      </c>
      <c r="Q1083">
        <v>1209</v>
      </c>
      <c r="R1083" s="4">
        <f>(Table1[[#This Row],[ADM Counts]]-Table1[[#This Row],[ADM count (PEBT DB)]])/Table1[[#This Row],[ADM Counts]]</f>
        <v>-5.4054054054054057E-2</v>
      </c>
      <c r="S1083">
        <v>1306</v>
      </c>
      <c r="T1083">
        <v>1139</v>
      </c>
      <c r="U1083" s="4">
        <f>(Table1[[#This Row],[2024 Highest Days Enrollment]]-Table1[[#This Row],[2023 Highest Days Enrollment]])/Table1[[#This Row],[2023 Highest Days Enrollment]]</f>
        <v>-0.12787136294027565</v>
      </c>
      <c r="V1083">
        <v>511</v>
      </c>
      <c r="W1083">
        <v>794.22500000000002</v>
      </c>
      <c r="X1083" s="4">
        <f>(Table1[[#This Row],[2024 F &amp; R]]-Table1[[#This Row],[2023 F &amp; R]])/Table1[[#This Row],[2023 F &amp; R]]</f>
        <v>0.55425636007827794</v>
      </c>
      <c r="Y1083">
        <v>590</v>
      </c>
      <c r="Z1083" t="s">
        <v>61</v>
      </c>
      <c r="AA1083" t="s">
        <v>37</v>
      </c>
      <c r="AB1083" t="s">
        <v>35</v>
      </c>
      <c r="AD1083"/>
    </row>
    <row r="1084" spans="1:30" x14ac:dyDescent="0.35">
      <c r="A1084">
        <v>2419004</v>
      </c>
      <c r="B1084" t="s">
        <v>535</v>
      </c>
      <c r="C1084">
        <v>2142</v>
      </c>
      <c r="D1084">
        <v>2142</v>
      </c>
      <c r="F1084" t="s">
        <v>2261</v>
      </c>
      <c r="G1084">
        <v>768</v>
      </c>
      <c r="H1084" t="s">
        <v>2262</v>
      </c>
      <c r="I1084" t="s">
        <v>2261</v>
      </c>
      <c r="J1084">
        <v>768</v>
      </c>
      <c r="K1084">
        <v>10847</v>
      </c>
      <c r="L1084" t="s">
        <v>33</v>
      </c>
      <c r="M1084" t="s">
        <v>41</v>
      </c>
      <c r="N1084" t="s">
        <v>46</v>
      </c>
      <c r="O1084" t="s">
        <v>46</v>
      </c>
      <c r="P1084">
        <v>1151</v>
      </c>
      <c r="Q1084">
        <v>1274</v>
      </c>
      <c r="R1084" s="4">
        <f>(Table1[[#This Row],[ADM Counts]]-Table1[[#This Row],[ADM count (PEBT DB)]])/Table1[[#This Row],[ADM Counts]]</f>
        <v>-0.10686359687228497</v>
      </c>
      <c r="S1084">
        <v>1290</v>
      </c>
      <c r="T1084">
        <v>1060</v>
      </c>
      <c r="U1084" s="4">
        <f>(Table1[[#This Row],[2024 Highest Days Enrollment]]-Table1[[#This Row],[2023 Highest Days Enrollment]])/Table1[[#This Row],[2023 Highest Days Enrollment]]</f>
        <v>-0.17829457364341086</v>
      </c>
      <c r="V1084">
        <v>848.04600000000005</v>
      </c>
      <c r="W1084">
        <v>696.84400000000005</v>
      </c>
      <c r="X1084" s="4">
        <f>(Table1[[#This Row],[2024 F &amp; R]]-Table1[[#This Row],[2023 F &amp; R]])/Table1[[#This Row],[2023 F &amp; R]]</f>
        <v>-0.17829457364341084</v>
      </c>
      <c r="Y1084">
        <v>1274</v>
      </c>
      <c r="Z1084" t="s">
        <v>171</v>
      </c>
      <c r="AA1084" t="s">
        <v>47</v>
      </c>
      <c r="AB1084" t="s">
        <v>35</v>
      </c>
      <c r="AD1084"/>
    </row>
    <row r="1085" spans="1:30" x14ac:dyDescent="0.35">
      <c r="A1085">
        <v>902001</v>
      </c>
      <c r="B1085" t="s">
        <v>217</v>
      </c>
      <c r="C1085">
        <v>1976</v>
      </c>
      <c r="D1085">
        <v>1976</v>
      </c>
      <c r="F1085" t="s">
        <v>2263</v>
      </c>
      <c r="G1085">
        <v>252</v>
      </c>
      <c r="H1085" t="s">
        <v>2264</v>
      </c>
      <c r="I1085" t="s">
        <v>2263</v>
      </c>
      <c r="J1085">
        <v>252</v>
      </c>
      <c r="K1085">
        <v>10030</v>
      </c>
      <c r="L1085" t="s">
        <v>33</v>
      </c>
      <c r="M1085" t="s">
        <v>41</v>
      </c>
      <c r="N1085" t="s">
        <v>35</v>
      </c>
      <c r="O1085" t="s">
        <v>46</v>
      </c>
      <c r="P1085">
        <v>1152</v>
      </c>
      <c r="Q1085">
        <v>1221</v>
      </c>
      <c r="R1085" s="4">
        <f>(Table1[[#This Row],[ADM Counts]]-Table1[[#This Row],[ADM count (PEBT DB)]])/Table1[[#This Row],[ADM Counts]]</f>
        <v>-5.9895833333333336E-2</v>
      </c>
      <c r="S1085">
        <v>1123</v>
      </c>
      <c r="T1085">
        <v>1138</v>
      </c>
      <c r="U1085" s="4">
        <f>(Table1[[#This Row],[2024 Highest Days Enrollment]]-Table1[[#This Row],[2023 Highest Days Enrollment]])/Table1[[#This Row],[2023 Highest Days Enrollment]]</f>
        <v>1.3357079252003561E-2</v>
      </c>
      <c r="V1085">
        <v>288</v>
      </c>
      <c r="W1085">
        <v>777.68799999999999</v>
      </c>
      <c r="X1085" s="4">
        <f>(Table1[[#This Row],[2024 F &amp; R]]-Table1[[#This Row],[2023 F &amp; R]])/Table1[[#This Row],[2023 F &amp; R]]</f>
        <v>1.7003055555555555</v>
      </c>
      <c r="Y1085">
        <v>295</v>
      </c>
      <c r="Z1085" t="s">
        <v>61</v>
      </c>
      <c r="AA1085" t="s">
        <v>37</v>
      </c>
      <c r="AB1085" t="s">
        <v>35</v>
      </c>
      <c r="AD1085"/>
    </row>
    <row r="1086" spans="1:30" x14ac:dyDescent="0.35">
      <c r="A1086">
        <v>2019007</v>
      </c>
      <c r="B1086" t="s">
        <v>109</v>
      </c>
      <c r="C1086">
        <v>2083</v>
      </c>
      <c r="D1086">
        <v>2083</v>
      </c>
      <c r="F1086" t="s">
        <v>2265</v>
      </c>
      <c r="G1086">
        <v>560</v>
      </c>
      <c r="H1086" t="s">
        <v>2266</v>
      </c>
      <c r="I1086" t="s">
        <v>2265</v>
      </c>
      <c r="J1086">
        <v>560</v>
      </c>
      <c r="K1086">
        <v>10692</v>
      </c>
      <c r="L1086" t="s">
        <v>33</v>
      </c>
      <c r="M1086" t="s">
        <v>41</v>
      </c>
      <c r="N1086" t="s">
        <v>46</v>
      </c>
      <c r="O1086" t="s">
        <v>46</v>
      </c>
      <c r="P1086">
        <v>1172</v>
      </c>
      <c r="Q1086">
        <v>1172</v>
      </c>
      <c r="R1086" s="4">
        <f>(Table1[[#This Row],[ADM Counts]]-Table1[[#This Row],[ADM count (PEBT DB)]])/Table1[[#This Row],[ADM Counts]]</f>
        <v>0</v>
      </c>
      <c r="S1086">
        <v>1420</v>
      </c>
      <c r="T1086">
        <v>1307</v>
      </c>
      <c r="U1086" s="4">
        <f>(Table1[[#This Row],[2024 Highest Days Enrollment]]-Table1[[#This Row],[2023 Highest Days Enrollment]])/Table1[[#This Row],[2023 Highest Days Enrollment]]</f>
        <v>-7.9577464788732399E-2</v>
      </c>
      <c r="V1086">
        <v>859.673</v>
      </c>
      <c r="W1086">
        <v>795.67399999999998</v>
      </c>
      <c r="X1086" s="4">
        <f>(Table1[[#This Row],[2024 F &amp; R]]-Table1[[#This Row],[2023 F &amp; R]])/Table1[[#This Row],[2023 F &amp; R]]</f>
        <v>-7.4445748557881913E-2</v>
      </c>
      <c r="Y1086">
        <v>1172</v>
      </c>
      <c r="Z1086" t="s">
        <v>61</v>
      </c>
      <c r="AA1086" t="s">
        <v>47</v>
      </c>
      <c r="AB1086" t="s">
        <v>35</v>
      </c>
      <c r="AD1086"/>
    </row>
    <row r="1087" spans="1:30" x14ac:dyDescent="0.35">
      <c r="A1087">
        <v>2212001</v>
      </c>
      <c r="B1087" t="s">
        <v>690</v>
      </c>
      <c r="C1087">
        <v>2101</v>
      </c>
      <c r="D1087">
        <v>2101</v>
      </c>
      <c r="F1087" t="s">
        <v>2267</v>
      </c>
      <c r="G1087">
        <v>688</v>
      </c>
      <c r="H1087" t="s">
        <v>2268</v>
      </c>
      <c r="I1087" t="s">
        <v>2267</v>
      </c>
      <c r="J1087">
        <v>688</v>
      </c>
      <c r="K1087">
        <v>10759</v>
      </c>
      <c r="L1087" t="s">
        <v>33</v>
      </c>
      <c r="M1087" t="s">
        <v>41</v>
      </c>
      <c r="N1087" t="s">
        <v>46</v>
      </c>
      <c r="O1087" t="s">
        <v>46</v>
      </c>
      <c r="P1087">
        <v>1188</v>
      </c>
      <c r="Q1087">
        <v>1289</v>
      </c>
      <c r="R1087" s="4">
        <f>(Table1[[#This Row],[ADM Counts]]-Table1[[#This Row],[ADM count (PEBT DB)]])/Table1[[#This Row],[ADM Counts]]</f>
        <v>-8.5016835016835018E-2</v>
      </c>
      <c r="S1087">
        <v>1313</v>
      </c>
      <c r="T1087">
        <v>1305</v>
      </c>
      <c r="U1087" s="4">
        <f>(Table1[[#This Row],[2024 Highest Days Enrollment]]-Table1[[#This Row],[2023 Highest Days Enrollment]])/Table1[[#This Row],[2023 Highest Days Enrollment]]</f>
        <v>-6.0929169840060931E-3</v>
      </c>
      <c r="V1087">
        <v>893.10299999999995</v>
      </c>
      <c r="W1087">
        <v>1103.2470000000001</v>
      </c>
      <c r="X1087" s="4">
        <f>(Table1[[#This Row],[2024 F &amp; R]]-Table1[[#This Row],[2023 F &amp; R]])/Table1[[#This Row],[2023 F &amp; R]]</f>
        <v>0.2352964887588555</v>
      </c>
      <c r="Y1087">
        <v>1289</v>
      </c>
      <c r="Z1087" t="s">
        <v>61</v>
      </c>
      <c r="AA1087" t="s">
        <v>47</v>
      </c>
      <c r="AB1087" t="s">
        <v>35</v>
      </c>
      <c r="AD1087"/>
    </row>
    <row r="1088" spans="1:30" x14ac:dyDescent="0.35">
      <c r="A1088">
        <v>2207001</v>
      </c>
      <c r="B1088" t="s">
        <v>240</v>
      </c>
      <c r="C1088">
        <v>2100</v>
      </c>
      <c r="D1088">
        <v>2100</v>
      </c>
      <c r="F1088" t="s">
        <v>2269</v>
      </c>
      <c r="G1088">
        <v>649</v>
      </c>
      <c r="H1088" t="s">
        <v>2270</v>
      </c>
      <c r="I1088" t="s">
        <v>2269</v>
      </c>
      <c r="J1088">
        <v>649</v>
      </c>
      <c r="K1088">
        <v>10740</v>
      </c>
      <c r="L1088" t="s">
        <v>33</v>
      </c>
      <c r="M1088" t="s">
        <v>41</v>
      </c>
      <c r="N1088" t="s">
        <v>35</v>
      </c>
      <c r="O1088" t="s">
        <v>46</v>
      </c>
      <c r="P1088">
        <v>1193</v>
      </c>
      <c r="Q1088">
        <v>1250</v>
      </c>
      <c r="R1088" s="4">
        <f>(Table1[[#This Row],[ADM Counts]]-Table1[[#This Row],[ADM count (PEBT DB)]])/Table1[[#This Row],[ADM Counts]]</f>
        <v>-4.7778709136630342E-2</v>
      </c>
      <c r="S1088">
        <v>1281</v>
      </c>
      <c r="T1088">
        <v>1314</v>
      </c>
      <c r="U1088" s="4">
        <f>(Table1[[#This Row],[2024 Highest Days Enrollment]]-Table1[[#This Row],[2023 Highest Days Enrollment]])/Table1[[#This Row],[2023 Highest Days Enrollment]]</f>
        <v>2.576112412177986E-2</v>
      </c>
      <c r="V1088">
        <v>456</v>
      </c>
      <c r="W1088">
        <v>933.07100000000003</v>
      </c>
      <c r="X1088" s="4">
        <f>(Table1[[#This Row],[2024 F &amp; R]]-Table1[[#This Row],[2023 F &amp; R]])/Table1[[#This Row],[2023 F &amp; R]]</f>
        <v>1.0462083333333334</v>
      </c>
      <c r="Y1088">
        <v>325</v>
      </c>
      <c r="Z1088" t="s">
        <v>61</v>
      </c>
      <c r="AA1088" t="s">
        <v>37</v>
      </c>
      <c r="AB1088" t="s">
        <v>35</v>
      </c>
      <c r="AD1088"/>
    </row>
    <row r="1089" spans="1:30" x14ac:dyDescent="0.35">
      <c r="A1089">
        <v>314001</v>
      </c>
      <c r="B1089" t="s">
        <v>163</v>
      </c>
      <c r="C1089">
        <v>1924</v>
      </c>
      <c r="D1089">
        <v>1924</v>
      </c>
      <c r="F1089" t="s">
        <v>2271</v>
      </c>
      <c r="G1089">
        <v>85</v>
      </c>
      <c r="H1089" t="s">
        <v>2272</v>
      </c>
      <c r="I1089" t="s">
        <v>2271</v>
      </c>
      <c r="J1089">
        <v>85</v>
      </c>
      <c r="K1089">
        <v>10243</v>
      </c>
      <c r="L1089" t="s">
        <v>33</v>
      </c>
      <c r="M1089" t="s">
        <v>41</v>
      </c>
      <c r="N1089" t="s">
        <v>35</v>
      </c>
      <c r="O1089" t="s">
        <v>35</v>
      </c>
      <c r="P1089">
        <v>1194</v>
      </c>
      <c r="Q1089">
        <v>1342</v>
      </c>
      <c r="R1089" s="4">
        <f>(Table1[[#This Row],[ADM Counts]]-Table1[[#This Row],[ADM count (PEBT DB)]])/Table1[[#This Row],[ADM Counts]]</f>
        <v>-0.12395309882747069</v>
      </c>
      <c r="S1089">
        <v>1356</v>
      </c>
      <c r="T1089">
        <v>1344</v>
      </c>
      <c r="U1089" s="4">
        <f>(Table1[[#This Row],[2024 Highest Days Enrollment]]-Table1[[#This Row],[2023 Highest Days Enrollment]])/Table1[[#This Row],[2023 Highest Days Enrollment]]</f>
        <v>-8.8495575221238937E-3</v>
      </c>
      <c r="V1089">
        <v>327</v>
      </c>
      <c r="W1089">
        <v>506</v>
      </c>
      <c r="X1089" s="4">
        <f>(Table1[[#This Row],[2024 F &amp; R]]-Table1[[#This Row],[2023 F &amp; R]])/Table1[[#This Row],[2023 F &amp; R]]</f>
        <v>0.54740061162079512</v>
      </c>
      <c r="Y1089">
        <v>364</v>
      </c>
      <c r="Z1089" t="s">
        <v>61</v>
      </c>
      <c r="AA1089" t="s">
        <v>37</v>
      </c>
      <c r="AB1089" t="s">
        <v>35</v>
      </c>
      <c r="AD1089"/>
    </row>
    <row r="1090" spans="1:30" x14ac:dyDescent="0.35">
      <c r="A1090">
        <v>2419006</v>
      </c>
      <c r="B1090" t="s">
        <v>294</v>
      </c>
      <c r="C1090">
        <v>2138</v>
      </c>
      <c r="D1090">
        <v>2138</v>
      </c>
      <c r="F1090" t="s">
        <v>2273</v>
      </c>
      <c r="G1090">
        <v>812</v>
      </c>
      <c r="H1090" t="s">
        <v>2274</v>
      </c>
      <c r="I1090" t="s">
        <v>2273</v>
      </c>
      <c r="J1090">
        <v>812</v>
      </c>
      <c r="K1090">
        <v>10891</v>
      </c>
      <c r="L1090" t="s">
        <v>33</v>
      </c>
      <c r="M1090" t="s">
        <v>41</v>
      </c>
      <c r="N1090" t="s">
        <v>35</v>
      </c>
      <c r="O1090" t="s">
        <v>35</v>
      </c>
      <c r="P1090">
        <v>1224</v>
      </c>
      <c r="Q1090">
        <v>1238</v>
      </c>
      <c r="R1090" s="4">
        <f>(Table1[[#This Row],[ADM Counts]]-Table1[[#This Row],[ADM count (PEBT DB)]])/Table1[[#This Row],[ADM Counts]]</f>
        <v>-1.1437908496732025E-2</v>
      </c>
      <c r="S1090">
        <v>1240</v>
      </c>
      <c r="T1090">
        <v>1270</v>
      </c>
      <c r="U1090" s="4">
        <f>(Table1[[#This Row],[2024 Highest Days Enrollment]]-Table1[[#This Row],[2023 Highest Days Enrollment]])/Table1[[#This Row],[2023 Highest Days Enrollment]]</f>
        <v>2.4193548387096774E-2</v>
      </c>
      <c r="V1090">
        <v>260</v>
      </c>
      <c r="W1090">
        <v>525</v>
      </c>
      <c r="X1090" s="4">
        <f>(Table1[[#This Row],[2024 F &amp; R]]-Table1[[#This Row],[2023 F &amp; R]])/Table1[[#This Row],[2023 F &amp; R]]</f>
        <v>1.0192307692307692</v>
      </c>
      <c r="Y1090">
        <v>313</v>
      </c>
      <c r="Z1090" t="s">
        <v>61</v>
      </c>
      <c r="AA1090" t="s">
        <v>37</v>
      </c>
      <c r="AB1090" t="s">
        <v>35</v>
      </c>
      <c r="AD1090"/>
    </row>
    <row r="1091" spans="1:30" x14ac:dyDescent="0.35">
      <c r="A1091">
        <v>312001</v>
      </c>
      <c r="B1091" t="s">
        <v>72</v>
      </c>
      <c r="C1091">
        <v>1923</v>
      </c>
      <c r="D1091">
        <v>1923</v>
      </c>
      <c r="F1091" t="s">
        <v>2275</v>
      </c>
      <c r="G1091">
        <v>62</v>
      </c>
      <c r="H1091" t="s">
        <v>2276</v>
      </c>
      <c r="I1091" t="s">
        <v>2275</v>
      </c>
      <c r="J1091">
        <v>62</v>
      </c>
      <c r="K1091">
        <v>10221</v>
      </c>
      <c r="L1091" t="s">
        <v>33</v>
      </c>
      <c r="M1091" t="s">
        <v>41</v>
      </c>
      <c r="N1091" t="s">
        <v>35</v>
      </c>
      <c r="O1091" t="s">
        <v>35</v>
      </c>
      <c r="P1091">
        <v>1229</v>
      </c>
      <c r="Q1091">
        <v>1234</v>
      </c>
      <c r="R1091" s="4">
        <f>(Table1[[#This Row],[ADM Counts]]-Table1[[#This Row],[ADM count (PEBT DB)]])/Table1[[#This Row],[ADM Counts]]</f>
        <v>-4.0683482506102524E-3</v>
      </c>
      <c r="S1091">
        <v>1237</v>
      </c>
      <c r="T1091">
        <v>1198</v>
      </c>
      <c r="U1091" s="4">
        <f>(Table1[[#This Row],[2024 Highest Days Enrollment]]-Table1[[#This Row],[2023 Highest Days Enrollment]])/Table1[[#This Row],[2023 Highest Days Enrollment]]</f>
        <v>-3.1527890056588521E-2</v>
      </c>
      <c r="V1091">
        <v>74</v>
      </c>
      <c r="W1091">
        <v>140</v>
      </c>
      <c r="X1091" s="4">
        <f>(Table1[[#This Row],[2024 F &amp; R]]-Table1[[#This Row],[2023 F &amp; R]])/Table1[[#This Row],[2023 F &amp; R]]</f>
        <v>0.89189189189189189</v>
      </c>
      <c r="Y1091">
        <v>77</v>
      </c>
      <c r="Z1091" t="s">
        <v>61</v>
      </c>
      <c r="AA1091" t="s">
        <v>37</v>
      </c>
      <c r="AB1091" t="s">
        <v>35</v>
      </c>
      <c r="AD1091"/>
    </row>
    <row r="1092" spans="1:30" x14ac:dyDescent="0.35">
      <c r="A1092">
        <v>312001</v>
      </c>
      <c r="B1092" t="s">
        <v>72</v>
      </c>
      <c r="C1092">
        <v>1923</v>
      </c>
      <c r="D1092">
        <v>1923</v>
      </c>
      <c r="F1092" t="s">
        <v>2277</v>
      </c>
      <c r="G1092">
        <v>61</v>
      </c>
      <c r="H1092" t="s">
        <v>2278</v>
      </c>
      <c r="I1092" t="s">
        <v>2277</v>
      </c>
      <c r="J1092">
        <v>61</v>
      </c>
      <c r="K1092">
        <v>10220</v>
      </c>
      <c r="L1092" t="s">
        <v>33</v>
      </c>
      <c r="M1092" t="s">
        <v>41</v>
      </c>
      <c r="N1092" t="s">
        <v>35</v>
      </c>
      <c r="O1092" t="s">
        <v>35</v>
      </c>
      <c r="P1092">
        <v>1230</v>
      </c>
      <c r="Q1092">
        <v>1245</v>
      </c>
      <c r="R1092" s="4">
        <f>(Table1[[#This Row],[ADM Counts]]-Table1[[#This Row],[ADM count (PEBT DB)]])/Table1[[#This Row],[ADM Counts]]</f>
        <v>-1.2195121951219513E-2</v>
      </c>
      <c r="S1092">
        <v>1247</v>
      </c>
      <c r="T1092">
        <v>1267</v>
      </c>
      <c r="U1092" s="4">
        <f>(Table1[[#This Row],[2024 Highest Days Enrollment]]-Table1[[#This Row],[2023 Highest Days Enrollment]])/Table1[[#This Row],[2023 Highest Days Enrollment]]</f>
        <v>1.6038492381716118E-2</v>
      </c>
      <c r="V1092">
        <v>98</v>
      </c>
      <c r="W1092">
        <v>172</v>
      </c>
      <c r="X1092" s="4">
        <f>(Table1[[#This Row],[2024 F &amp; R]]-Table1[[#This Row],[2023 F &amp; R]])/Table1[[#This Row],[2023 F &amp; R]]</f>
        <v>0.75510204081632648</v>
      </c>
      <c r="Y1092">
        <v>95</v>
      </c>
      <c r="Z1092" t="s">
        <v>61</v>
      </c>
      <c r="AA1092" t="s">
        <v>37</v>
      </c>
      <c r="AB1092" t="s">
        <v>35</v>
      </c>
      <c r="AD1092"/>
    </row>
    <row r="1093" spans="1:30" x14ac:dyDescent="0.35">
      <c r="A1093">
        <v>203003</v>
      </c>
      <c r="B1093" t="s">
        <v>652</v>
      </c>
      <c r="C1093">
        <v>1901</v>
      </c>
      <c r="D1093">
        <v>1901</v>
      </c>
      <c r="F1093" t="s">
        <v>2279</v>
      </c>
      <c r="G1093">
        <v>40</v>
      </c>
      <c r="H1093" t="s">
        <v>2280</v>
      </c>
      <c r="I1093" t="s">
        <v>2279</v>
      </c>
      <c r="J1093">
        <v>40</v>
      </c>
      <c r="K1093">
        <v>10170</v>
      </c>
      <c r="L1093" t="s">
        <v>33</v>
      </c>
      <c r="M1093" t="s">
        <v>41</v>
      </c>
      <c r="N1093" t="s">
        <v>35</v>
      </c>
      <c r="O1093" t="s">
        <v>35</v>
      </c>
      <c r="P1093">
        <v>1234</v>
      </c>
      <c r="Q1093">
        <v>1284</v>
      </c>
      <c r="R1093" s="4">
        <f>(Table1[[#This Row],[ADM Counts]]-Table1[[#This Row],[ADM count (PEBT DB)]])/Table1[[#This Row],[ADM Counts]]</f>
        <v>-4.0518638573743923E-2</v>
      </c>
      <c r="S1093">
        <v>1350</v>
      </c>
      <c r="T1093">
        <v>1268</v>
      </c>
      <c r="U1093" s="4">
        <f>(Table1[[#This Row],[2024 Highest Days Enrollment]]-Table1[[#This Row],[2023 Highest Days Enrollment]])/Table1[[#This Row],[2023 Highest Days Enrollment]]</f>
        <v>-6.0740740740740741E-2</v>
      </c>
      <c r="V1093">
        <v>508</v>
      </c>
      <c r="W1093">
        <v>533</v>
      </c>
      <c r="X1093" s="4">
        <f>(Table1[[#This Row],[2024 F &amp; R]]-Table1[[#This Row],[2023 F &amp; R]])/Table1[[#This Row],[2023 F &amp; R]]</f>
        <v>4.9212598425196853E-2</v>
      </c>
      <c r="Y1093">
        <v>457</v>
      </c>
      <c r="Z1093" t="s">
        <v>61</v>
      </c>
      <c r="AA1093" t="s">
        <v>37</v>
      </c>
      <c r="AB1093" t="s">
        <v>35</v>
      </c>
      <c r="AD1093"/>
    </row>
    <row r="1094" spans="1:30" x14ac:dyDescent="0.35">
      <c r="A1094">
        <v>323001</v>
      </c>
      <c r="B1094" t="s">
        <v>571</v>
      </c>
      <c r="C1094">
        <v>1922</v>
      </c>
      <c r="D1094">
        <v>1922</v>
      </c>
      <c r="F1094" t="s">
        <v>2281</v>
      </c>
      <c r="G1094">
        <v>1323</v>
      </c>
      <c r="H1094" t="s">
        <v>2282</v>
      </c>
      <c r="I1094" t="s">
        <v>2281</v>
      </c>
      <c r="J1094">
        <v>1323</v>
      </c>
      <c r="K1094">
        <v>10302</v>
      </c>
      <c r="L1094" t="s">
        <v>33</v>
      </c>
      <c r="M1094" t="s">
        <v>41</v>
      </c>
      <c r="N1094" t="s">
        <v>35</v>
      </c>
      <c r="O1094" t="s">
        <v>35</v>
      </c>
      <c r="P1094">
        <v>1246</v>
      </c>
      <c r="Q1094">
        <v>1249</v>
      </c>
      <c r="R1094" s="4">
        <f>(Table1[[#This Row],[ADM Counts]]-Table1[[#This Row],[ADM count (PEBT DB)]])/Table1[[#This Row],[ADM Counts]]</f>
        <v>-2.407704654895666E-3</v>
      </c>
      <c r="S1094">
        <v>1977</v>
      </c>
      <c r="T1094">
        <v>1251</v>
      </c>
      <c r="U1094" s="4">
        <f>(Table1[[#This Row],[2024 Highest Days Enrollment]]-Table1[[#This Row],[2023 Highest Days Enrollment]])/Table1[[#This Row],[2023 Highest Days Enrollment]]</f>
        <v>-0.36722306525037934</v>
      </c>
      <c r="V1094">
        <v>349</v>
      </c>
      <c r="W1094">
        <v>375</v>
      </c>
      <c r="X1094" s="4">
        <f>(Table1[[#This Row],[2024 F &amp; R]]-Table1[[#This Row],[2023 F &amp; R]])/Table1[[#This Row],[2023 F &amp; R]]</f>
        <v>7.4498567335243557E-2</v>
      </c>
      <c r="Y1094">
        <v>274</v>
      </c>
      <c r="Z1094" t="s">
        <v>61</v>
      </c>
      <c r="AA1094" t="s">
        <v>37</v>
      </c>
      <c r="AB1094" t="s">
        <v>35</v>
      </c>
      <c r="AD1094"/>
    </row>
    <row r="1095" spans="1:30" x14ac:dyDescent="0.35">
      <c r="A1095">
        <v>902001</v>
      </c>
      <c r="B1095" t="s">
        <v>217</v>
      </c>
      <c r="C1095">
        <v>1976</v>
      </c>
      <c r="D1095">
        <v>1976</v>
      </c>
      <c r="F1095" t="s">
        <v>2283</v>
      </c>
      <c r="G1095">
        <v>251</v>
      </c>
      <c r="H1095" t="s">
        <v>2284</v>
      </c>
      <c r="I1095" t="s">
        <v>2283</v>
      </c>
      <c r="J1095">
        <v>251</v>
      </c>
      <c r="K1095">
        <v>10027</v>
      </c>
      <c r="L1095" t="s">
        <v>33</v>
      </c>
      <c r="M1095" t="s">
        <v>41</v>
      </c>
      <c r="N1095" t="s">
        <v>35</v>
      </c>
      <c r="O1095" t="s">
        <v>35</v>
      </c>
      <c r="P1095">
        <v>1283</v>
      </c>
      <c r="Q1095">
        <v>1330</v>
      </c>
      <c r="R1095" s="4">
        <f>(Table1[[#This Row],[ADM Counts]]-Table1[[#This Row],[ADM count (PEBT DB)]])/Table1[[#This Row],[ADM Counts]]</f>
        <v>-3.6632891660171474E-2</v>
      </c>
      <c r="S1095">
        <v>1281</v>
      </c>
      <c r="T1095">
        <v>1121</v>
      </c>
      <c r="U1095" s="4">
        <f>(Table1[[#This Row],[2024 Highest Days Enrollment]]-Table1[[#This Row],[2023 Highest Days Enrollment]])/Table1[[#This Row],[2023 Highest Days Enrollment]]</f>
        <v>-0.1249024199843872</v>
      </c>
      <c r="V1095">
        <v>281</v>
      </c>
      <c r="W1095">
        <v>455</v>
      </c>
      <c r="X1095" s="4">
        <f>(Table1[[#This Row],[2024 F &amp; R]]-Table1[[#This Row],[2023 F &amp; R]])/Table1[[#This Row],[2023 F &amp; R]]</f>
        <v>0.61921708185053381</v>
      </c>
      <c r="Y1095">
        <v>294</v>
      </c>
      <c r="Z1095" t="s">
        <v>61</v>
      </c>
      <c r="AA1095" t="s">
        <v>37</v>
      </c>
      <c r="AB1095" t="s">
        <v>35</v>
      </c>
      <c r="AD1095"/>
    </row>
    <row r="1096" spans="1:30" x14ac:dyDescent="0.35">
      <c r="A1096">
        <v>3408001</v>
      </c>
      <c r="B1096" t="s">
        <v>367</v>
      </c>
      <c r="C1096">
        <v>2239</v>
      </c>
      <c r="D1096">
        <v>2239</v>
      </c>
      <c r="F1096" t="s">
        <v>2285</v>
      </c>
      <c r="G1096">
        <v>1201</v>
      </c>
      <c r="H1096" t="s">
        <v>2286</v>
      </c>
      <c r="I1096" t="s">
        <v>2285</v>
      </c>
      <c r="J1096">
        <v>1201</v>
      </c>
      <c r="K1096">
        <v>11245</v>
      </c>
      <c r="L1096" t="s">
        <v>33</v>
      </c>
      <c r="M1096" t="s">
        <v>41</v>
      </c>
      <c r="N1096" t="s">
        <v>46</v>
      </c>
      <c r="O1096" t="s">
        <v>46</v>
      </c>
      <c r="P1096">
        <v>1312</v>
      </c>
      <c r="Q1096">
        <v>1359</v>
      </c>
      <c r="R1096" s="4">
        <f>(Table1[[#This Row],[ADM Counts]]-Table1[[#This Row],[ADM count (PEBT DB)]])/Table1[[#This Row],[ADM Counts]]</f>
        <v>-3.5823170731707314E-2</v>
      </c>
      <c r="S1096">
        <v>1394</v>
      </c>
      <c r="T1096">
        <v>1322</v>
      </c>
      <c r="U1096" s="4">
        <f>(Table1[[#This Row],[2024 Highest Days Enrollment]]-Table1[[#This Row],[2023 Highest Days Enrollment]])/Table1[[#This Row],[2023 Highest Days Enrollment]]</f>
        <v>-5.1649928263988523E-2</v>
      </c>
      <c r="V1096">
        <v>917.81</v>
      </c>
      <c r="W1096">
        <v>865.38099999999997</v>
      </c>
      <c r="X1096" s="4">
        <f>(Table1[[#This Row],[2024 F &amp; R]]-Table1[[#This Row],[2023 F &amp; R]])/Table1[[#This Row],[2023 F &amp; R]]</f>
        <v>-5.7124023490700664E-2</v>
      </c>
      <c r="Y1096">
        <v>1359</v>
      </c>
      <c r="Z1096" t="s">
        <v>61</v>
      </c>
      <c r="AA1096" t="s">
        <v>47</v>
      </c>
      <c r="AB1096" t="s">
        <v>35</v>
      </c>
      <c r="AD1096"/>
    </row>
    <row r="1097" spans="1:30" x14ac:dyDescent="0.35">
      <c r="A1097">
        <v>303003</v>
      </c>
      <c r="B1097" t="s">
        <v>944</v>
      </c>
      <c r="C1097">
        <v>1929</v>
      </c>
      <c r="D1097">
        <v>1929</v>
      </c>
      <c r="F1097" t="s">
        <v>2287</v>
      </c>
      <c r="G1097">
        <v>140</v>
      </c>
      <c r="H1097" t="s">
        <v>2287</v>
      </c>
      <c r="I1097" t="s">
        <v>2287</v>
      </c>
      <c r="J1097">
        <v>140</v>
      </c>
      <c r="K1097">
        <v>10199</v>
      </c>
      <c r="L1097" t="s">
        <v>33</v>
      </c>
      <c r="M1097" t="s">
        <v>41</v>
      </c>
      <c r="N1097" t="s">
        <v>35</v>
      </c>
      <c r="O1097" t="s">
        <v>35</v>
      </c>
      <c r="P1097">
        <v>1326</v>
      </c>
      <c r="Q1097">
        <v>1326</v>
      </c>
      <c r="R1097" s="4">
        <f>(Table1[[#This Row],[ADM Counts]]-Table1[[#This Row],[ADM count (PEBT DB)]])/Table1[[#This Row],[ADM Counts]]</f>
        <v>0</v>
      </c>
      <c r="S1097">
        <v>155</v>
      </c>
      <c r="T1097">
        <v>1348</v>
      </c>
      <c r="U1097" s="4">
        <f>(Table1[[#This Row],[2024 Highest Days Enrollment]]-Table1[[#This Row],[2023 Highest Days Enrollment]])/Table1[[#This Row],[2023 Highest Days Enrollment]]</f>
        <v>7.6967741935483867</v>
      </c>
      <c r="V1097">
        <v>372</v>
      </c>
      <c r="W1097">
        <v>579</v>
      </c>
      <c r="X1097" s="4">
        <f>(Table1[[#This Row],[2024 F &amp; R]]-Table1[[#This Row],[2023 F &amp; R]])/Table1[[#This Row],[2023 F &amp; R]]</f>
        <v>0.55645161290322576</v>
      </c>
      <c r="Y1097">
        <v>424</v>
      </c>
      <c r="Z1097" t="s">
        <v>61</v>
      </c>
      <c r="AA1097" t="s">
        <v>37</v>
      </c>
      <c r="AB1097" t="s">
        <v>35</v>
      </c>
      <c r="AD1097"/>
    </row>
    <row r="1098" spans="1:30" x14ac:dyDescent="0.35">
      <c r="A1098">
        <v>3614001</v>
      </c>
      <c r="B1098" t="s">
        <v>517</v>
      </c>
      <c r="C1098">
        <v>2254</v>
      </c>
      <c r="D1098">
        <v>2254</v>
      </c>
      <c r="F1098" t="s">
        <v>2288</v>
      </c>
      <c r="G1098">
        <v>1222</v>
      </c>
      <c r="H1098" t="s">
        <v>2289</v>
      </c>
      <c r="I1098" t="s">
        <v>2288</v>
      </c>
      <c r="J1098">
        <v>1222</v>
      </c>
      <c r="K1098">
        <v>11310</v>
      </c>
      <c r="L1098" t="s">
        <v>33</v>
      </c>
      <c r="M1098" t="s">
        <v>41</v>
      </c>
      <c r="N1098" t="s">
        <v>35</v>
      </c>
      <c r="O1098" t="s">
        <v>46</v>
      </c>
      <c r="P1098">
        <v>1336</v>
      </c>
      <c r="Q1098">
        <v>1389</v>
      </c>
      <c r="R1098" s="4">
        <f>(Table1[[#This Row],[ADM Counts]]-Table1[[#This Row],[ADM count (PEBT DB)]])/Table1[[#This Row],[ADM Counts]]</f>
        <v>-3.9670658682634731E-2</v>
      </c>
      <c r="S1098">
        <v>1362</v>
      </c>
      <c r="T1098">
        <v>1280</v>
      </c>
      <c r="U1098" s="4">
        <f>(Table1[[#This Row],[2024 Highest Days Enrollment]]-Table1[[#This Row],[2023 Highest Days Enrollment]])/Table1[[#This Row],[2023 Highest Days Enrollment]]</f>
        <v>-6.0205580029368579E-2</v>
      </c>
      <c r="V1098">
        <v>433</v>
      </c>
      <c r="W1098">
        <v>599.04</v>
      </c>
      <c r="X1098" s="4">
        <f>(Table1[[#This Row],[2024 F &amp; R]]-Table1[[#This Row],[2023 F &amp; R]])/Table1[[#This Row],[2023 F &amp; R]]</f>
        <v>0.38346420323325625</v>
      </c>
      <c r="Y1098">
        <v>490</v>
      </c>
      <c r="Z1098" t="s">
        <v>61</v>
      </c>
      <c r="AA1098" t="s">
        <v>37</v>
      </c>
      <c r="AB1098" t="s">
        <v>35</v>
      </c>
      <c r="AD1098"/>
    </row>
    <row r="1099" spans="1:30" x14ac:dyDescent="0.35">
      <c r="A1099">
        <v>314001</v>
      </c>
      <c r="B1099" t="s">
        <v>163</v>
      </c>
      <c r="C1099">
        <v>1924</v>
      </c>
      <c r="D1099">
        <v>1924</v>
      </c>
      <c r="F1099" t="s">
        <v>2290</v>
      </c>
      <c r="G1099">
        <v>5649</v>
      </c>
      <c r="H1099" t="s">
        <v>2291</v>
      </c>
      <c r="I1099" t="s">
        <v>2290</v>
      </c>
      <c r="J1099">
        <v>5649</v>
      </c>
      <c r="K1099">
        <v>16728</v>
      </c>
      <c r="L1099" t="s">
        <v>33</v>
      </c>
      <c r="M1099" t="s">
        <v>41</v>
      </c>
      <c r="N1099" t="s">
        <v>35</v>
      </c>
      <c r="O1099" t="s">
        <v>35</v>
      </c>
      <c r="P1099">
        <v>1338</v>
      </c>
      <c r="Q1099">
        <v>1464</v>
      </c>
      <c r="R1099" s="4">
        <f>(Table1[[#This Row],[ADM Counts]]-Table1[[#This Row],[ADM count (PEBT DB)]])/Table1[[#This Row],[ADM Counts]]</f>
        <v>-9.417040358744394E-2</v>
      </c>
      <c r="S1099">
        <v>1515</v>
      </c>
      <c r="T1099">
        <v>1505</v>
      </c>
      <c r="U1099" s="4">
        <f>(Table1[[#This Row],[2024 Highest Days Enrollment]]-Table1[[#This Row],[2023 Highest Days Enrollment]])/Table1[[#This Row],[2023 Highest Days Enrollment]]</f>
        <v>-6.6006600660066007E-3</v>
      </c>
      <c r="V1099">
        <v>337</v>
      </c>
      <c r="W1099">
        <v>500</v>
      </c>
      <c r="X1099" s="4">
        <f>(Table1[[#This Row],[2024 F &amp; R]]-Table1[[#This Row],[2023 F &amp; R]])/Table1[[#This Row],[2023 F &amp; R]]</f>
        <v>0.48367952522255192</v>
      </c>
      <c r="Y1099">
        <v>370</v>
      </c>
      <c r="Z1099" t="s">
        <v>61</v>
      </c>
      <c r="AA1099" t="s">
        <v>37</v>
      </c>
      <c r="AB1099" t="s">
        <v>35</v>
      </c>
      <c r="AD1099"/>
    </row>
    <row r="1100" spans="1:30" x14ac:dyDescent="0.35">
      <c r="A1100">
        <v>2207001</v>
      </c>
      <c r="B1100" t="s">
        <v>240</v>
      </c>
      <c r="C1100">
        <v>2100</v>
      </c>
      <c r="D1100">
        <v>2100</v>
      </c>
      <c r="F1100" t="s">
        <v>2292</v>
      </c>
      <c r="G1100">
        <v>650</v>
      </c>
      <c r="H1100" t="s">
        <v>2293</v>
      </c>
      <c r="I1100" t="s">
        <v>2292</v>
      </c>
      <c r="J1100">
        <v>650</v>
      </c>
      <c r="K1100">
        <v>10739</v>
      </c>
      <c r="L1100" t="s">
        <v>33</v>
      </c>
      <c r="M1100" t="s">
        <v>41</v>
      </c>
      <c r="N1100" t="s">
        <v>46</v>
      </c>
      <c r="O1100" t="s">
        <v>46</v>
      </c>
      <c r="P1100">
        <v>1373</v>
      </c>
      <c r="Q1100">
        <v>1481</v>
      </c>
      <c r="R1100" s="4">
        <f>(Table1[[#This Row],[ADM Counts]]-Table1[[#This Row],[ADM count (PEBT DB)]])/Table1[[#This Row],[ADM Counts]]</f>
        <v>-7.8659868900218505E-2</v>
      </c>
      <c r="S1100">
        <v>1511</v>
      </c>
      <c r="T1100">
        <v>1494</v>
      </c>
      <c r="U1100" s="4">
        <f>(Table1[[#This Row],[2024 Highest Days Enrollment]]-Table1[[#This Row],[2023 Highest Days Enrollment]])/Table1[[#This Row],[2023 Highest Days Enrollment]]</f>
        <v>-1.1250827266710787E-2</v>
      </c>
      <c r="V1100">
        <v>1006.93</v>
      </c>
      <c r="W1100">
        <v>1060.8889999999999</v>
      </c>
      <c r="X1100" s="4">
        <f>(Table1[[#This Row],[2024 F &amp; R]]-Table1[[#This Row],[2023 F &amp; R]])/Table1[[#This Row],[2023 F &amp; R]]</f>
        <v>5.3587637670940332E-2</v>
      </c>
      <c r="Y1100">
        <v>1481</v>
      </c>
      <c r="Z1100" t="s">
        <v>61</v>
      </c>
      <c r="AA1100" t="s">
        <v>47</v>
      </c>
      <c r="AB1100" t="s">
        <v>35</v>
      </c>
      <c r="AD1100"/>
    </row>
    <row r="1101" spans="1:30" x14ac:dyDescent="0.35">
      <c r="A1101">
        <v>315003</v>
      </c>
      <c r="B1101" t="s">
        <v>168</v>
      </c>
      <c r="C1101">
        <v>1926</v>
      </c>
      <c r="D1101">
        <v>1926</v>
      </c>
      <c r="F1101" t="s">
        <v>2294</v>
      </c>
      <c r="G1101">
        <v>141</v>
      </c>
      <c r="H1101" t="s">
        <v>2295</v>
      </c>
      <c r="I1101" t="s">
        <v>2294</v>
      </c>
      <c r="J1101">
        <v>141</v>
      </c>
      <c r="K1101">
        <v>10290</v>
      </c>
      <c r="L1101" t="s">
        <v>33</v>
      </c>
      <c r="M1101" t="s">
        <v>41</v>
      </c>
      <c r="N1101" t="s">
        <v>35</v>
      </c>
      <c r="O1101" t="s">
        <v>35</v>
      </c>
      <c r="P1101">
        <v>1376</v>
      </c>
      <c r="Q1101">
        <v>1440</v>
      </c>
      <c r="R1101" s="4">
        <f>(Table1[[#This Row],[ADM Counts]]-Table1[[#This Row],[ADM count (PEBT DB)]])/Table1[[#This Row],[ADM Counts]]</f>
        <v>-4.6511627906976744E-2</v>
      </c>
      <c r="S1101">
        <v>1511</v>
      </c>
      <c r="T1101">
        <v>1421</v>
      </c>
      <c r="U1101" s="4">
        <f>(Table1[[#This Row],[2024 Highest Days Enrollment]]-Table1[[#This Row],[2023 Highest Days Enrollment]])/Table1[[#This Row],[2023 Highest Days Enrollment]]</f>
        <v>-5.9563203176704167E-2</v>
      </c>
      <c r="V1101">
        <v>460</v>
      </c>
      <c r="W1101">
        <v>597</v>
      </c>
      <c r="X1101" s="4">
        <f>(Table1[[#This Row],[2024 F &amp; R]]-Table1[[#This Row],[2023 F &amp; R]])/Table1[[#This Row],[2023 F &amp; R]]</f>
        <v>0.29782608695652174</v>
      </c>
      <c r="Y1101">
        <v>429</v>
      </c>
      <c r="Z1101" t="s">
        <v>61</v>
      </c>
      <c r="AA1101" t="s">
        <v>37</v>
      </c>
      <c r="AB1101" t="s">
        <v>35</v>
      </c>
      <c r="AD1101"/>
    </row>
    <row r="1102" spans="1:30" x14ac:dyDescent="0.35">
      <c r="A1102">
        <v>2616011</v>
      </c>
      <c r="B1102" t="s">
        <v>357</v>
      </c>
      <c r="C1102">
        <v>2180</v>
      </c>
      <c r="D1102">
        <v>2180</v>
      </c>
      <c r="F1102" t="s">
        <v>2296</v>
      </c>
      <c r="G1102">
        <v>915</v>
      </c>
      <c r="H1102" t="s">
        <v>2297</v>
      </c>
      <c r="I1102" t="s">
        <v>2296</v>
      </c>
      <c r="J1102">
        <v>915</v>
      </c>
      <c r="K1102">
        <v>10977</v>
      </c>
      <c r="L1102" t="s">
        <v>33</v>
      </c>
      <c r="M1102" t="s">
        <v>41</v>
      </c>
      <c r="N1102" t="s">
        <v>46</v>
      </c>
      <c r="O1102" t="s">
        <v>46</v>
      </c>
      <c r="P1102">
        <v>1403</v>
      </c>
      <c r="Q1102">
        <v>1440</v>
      </c>
      <c r="R1102" s="4">
        <f>(Table1[[#This Row],[ADM Counts]]-Table1[[#This Row],[ADM count (PEBT DB)]])/Table1[[#This Row],[ADM Counts]]</f>
        <v>-2.6372059871703494E-2</v>
      </c>
      <c r="S1102">
        <v>1450</v>
      </c>
      <c r="T1102">
        <v>1656</v>
      </c>
      <c r="U1102" s="4">
        <f>(Table1[[#This Row],[2024 Highest Days Enrollment]]-Table1[[#This Row],[2023 Highest Days Enrollment]])/Table1[[#This Row],[2023 Highest Days Enrollment]]</f>
        <v>0.14206896551724138</v>
      </c>
      <c r="V1102">
        <v>935.68499999999995</v>
      </c>
      <c r="W1102">
        <v>1136.8879999999999</v>
      </c>
      <c r="X1102" s="4">
        <f>(Table1[[#This Row],[2024 F &amp; R]]-Table1[[#This Row],[2023 F &amp; R]])/Table1[[#This Row],[2023 F &amp; R]]</f>
        <v>0.21503283690558253</v>
      </c>
      <c r="Y1102">
        <v>1440</v>
      </c>
      <c r="Z1102" t="s">
        <v>61</v>
      </c>
      <c r="AA1102" t="s">
        <v>47</v>
      </c>
      <c r="AB1102" t="s">
        <v>35</v>
      </c>
      <c r="AD1102"/>
    </row>
    <row r="1103" spans="1:30" x14ac:dyDescent="0.35">
      <c r="A1103">
        <v>3402002</v>
      </c>
      <c r="B1103" t="s">
        <v>228</v>
      </c>
      <c r="C1103">
        <v>2243</v>
      </c>
      <c r="D1103">
        <v>2243</v>
      </c>
      <c r="F1103" t="s">
        <v>2298</v>
      </c>
      <c r="G1103">
        <v>1187</v>
      </c>
      <c r="H1103" t="s">
        <v>2299</v>
      </c>
      <c r="I1103" t="s">
        <v>2298</v>
      </c>
      <c r="J1103">
        <v>1187</v>
      </c>
      <c r="K1103">
        <v>11191</v>
      </c>
      <c r="L1103" t="s">
        <v>33</v>
      </c>
      <c r="M1103" t="s">
        <v>41</v>
      </c>
      <c r="N1103" t="s">
        <v>35</v>
      </c>
      <c r="O1103" t="s">
        <v>46</v>
      </c>
      <c r="P1103">
        <v>1408</v>
      </c>
      <c r="Q1103">
        <v>1483</v>
      </c>
      <c r="R1103" s="4">
        <f>(Table1[[#This Row],[ADM Counts]]-Table1[[#This Row],[ADM count (PEBT DB)]])/Table1[[#This Row],[ADM Counts]]</f>
        <v>-5.3267045454545456E-2</v>
      </c>
      <c r="S1103">
        <v>1454</v>
      </c>
      <c r="T1103">
        <v>1447</v>
      </c>
      <c r="U1103" s="4">
        <f>(Table1[[#This Row],[2024 Highest Days Enrollment]]-Table1[[#This Row],[2023 Highest Days Enrollment]])/Table1[[#This Row],[2023 Highest Days Enrollment]]</f>
        <v>-4.8143053645116922E-3</v>
      </c>
      <c r="V1103">
        <v>809</v>
      </c>
      <c r="W1103">
        <v>1102.0350000000001</v>
      </c>
      <c r="X1103" s="4">
        <f>(Table1[[#This Row],[2024 F &amp; R]]-Table1[[#This Row],[2023 F &amp; R]])/Table1[[#This Row],[2023 F &amp; R]]</f>
        <v>0.36221878862793583</v>
      </c>
      <c r="Y1103">
        <v>791</v>
      </c>
      <c r="Z1103" t="s">
        <v>61</v>
      </c>
      <c r="AA1103" t="s">
        <v>37</v>
      </c>
      <c r="AB1103" t="s">
        <v>35</v>
      </c>
      <c r="AD1103"/>
    </row>
    <row r="1104" spans="1:30" x14ac:dyDescent="0.35">
      <c r="A1104">
        <v>2002002</v>
      </c>
      <c r="B1104" t="s">
        <v>233</v>
      </c>
      <c r="C1104">
        <v>2088</v>
      </c>
      <c r="D1104">
        <v>2088</v>
      </c>
      <c r="F1104" t="s">
        <v>2300</v>
      </c>
      <c r="G1104">
        <v>588</v>
      </c>
      <c r="H1104" t="s">
        <v>2301</v>
      </c>
      <c r="I1104" t="s">
        <v>2300</v>
      </c>
      <c r="J1104">
        <v>588</v>
      </c>
      <c r="K1104">
        <v>10580</v>
      </c>
      <c r="L1104" t="s">
        <v>33</v>
      </c>
      <c r="M1104" t="s">
        <v>41</v>
      </c>
      <c r="N1104" t="s">
        <v>35</v>
      </c>
      <c r="O1104" t="s">
        <v>46</v>
      </c>
      <c r="P1104">
        <v>1410</v>
      </c>
      <c r="Q1104">
        <v>1516</v>
      </c>
      <c r="R1104" s="4">
        <f>(Table1[[#This Row],[ADM Counts]]-Table1[[#This Row],[ADM count (PEBT DB)]])/Table1[[#This Row],[ADM Counts]]</f>
        <v>-7.5177304964539005E-2</v>
      </c>
      <c r="S1104">
        <v>1541</v>
      </c>
      <c r="T1104">
        <v>1448</v>
      </c>
      <c r="U1104" s="4">
        <f>(Table1[[#This Row],[2024 Highest Days Enrollment]]-Table1[[#This Row],[2023 Highest Days Enrollment]])/Table1[[#This Row],[2023 Highest Days Enrollment]]</f>
        <v>-6.0350421804023363E-2</v>
      </c>
      <c r="V1104">
        <v>524</v>
      </c>
      <c r="W1104">
        <v>925.86800000000005</v>
      </c>
      <c r="X1104" s="4">
        <f>(Table1[[#This Row],[2024 F &amp; R]]-Table1[[#This Row],[2023 F &amp; R]])/Table1[[#This Row],[2023 F &amp; R]]</f>
        <v>0.76692366412213753</v>
      </c>
      <c r="Y1104">
        <v>855</v>
      </c>
      <c r="Z1104" t="s">
        <v>61</v>
      </c>
      <c r="AA1104" t="s">
        <v>37</v>
      </c>
      <c r="AB1104" t="s">
        <v>35</v>
      </c>
      <c r="AD1104"/>
    </row>
    <row r="1105" spans="1:30" x14ac:dyDescent="0.35">
      <c r="A1105">
        <v>902001</v>
      </c>
      <c r="B1105" t="s">
        <v>217</v>
      </c>
      <c r="C1105">
        <v>1976</v>
      </c>
      <c r="D1105">
        <v>1976</v>
      </c>
      <c r="F1105" t="s">
        <v>2302</v>
      </c>
      <c r="G1105">
        <v>3216</v>
      </c>
      <c r="H1105" t="s">
        <v>2302</v>
      </c>
      <c r="I1105" t="s">
        <v>2302</v>
      </c>
      <c r="J1105">
        <v>3216</v>
      </c>
      <c r="K1105">
        <v>12774</v>
      </c>
      <c r="L1105" t="s">
        <v>33</v>
      </c>
      <c r="M1105" t="s">
        <v>41</v>
      </c>
      <c r="N1105" t="s">
        <v>35</v>
      </c>
      <c r="O1105" t="s">
        <v>35</v>
      </c>
      <c r="P1105">
        <v>1411</v>
      </c>
      <c r="Q1105">
        <v>1444</v>
      </c>
      <c r="R1105" s="4">
        <f>(Table1[[#This Row],[ADM Counts]]-Table1[[#This Row],[ADM count (PEBT DB)]])/Table1[[#This Row],[ADM Counts]]</f>
        <v>-2.3387668320340185E-2</v>
      </c>
      <c r="S1105">
        <v>1345</v>
      </c>
      <c r="T1105">
        <v>1238</v>
      </c>
      <c r="U1105" s="4">
        <f>(Table1[[#This Row],[2024 Highest Days Enrollment]]-Table1[[#This Row],[2023 Highest Days Enrollment]])/Table1[[#This Row],[2023 Highest Days Enrollment]]</f>
        <v>-7.9553903345724902E-2</v>
      </c>
      <c r="V1105">
        <v>86</v>
      </c>
      <c r="W1105">
        <v>207</v>
      </c>
      <c r="X1105" s="4">
        <f>(Table1[[#This Row],[2024 F &amp; R]]-Table1[[#This Row],[2023 F &amp; R]])/Table1[[#This Row],[2023 F &amp; R]]</f>
        <v>1.4069767441860466</v>
      </c>
      <c r="Y1105">
        <v>93</v>
      </c>
      <c r="Z1105" t="s">
        <v>61</v>
      </c>
      <c r="AA1105" t="s">
        <v>37</v>
      </c>
      <c r="AB1105" t="s">
        <v>35</v>
      </c>
      <c r="AD1105"/>
    </row>
    <row r="1106" spans="1:30" x14ac:dyDescent="0.35">
      <c r="A1106">
        <v>3408001</v>
      </c>
      <c r="B1106" t="s">
        <v>367</v>
      </c>
      <c r="C1106">
        <v>2239</v>
      </c>
      <c r="D1106">
        <v>2239</v>
      </c>
      <c r="F1106" t="s">
        <v>2303</v>
      </c>
      <c r="G1106">
        <v>4018</v>
      </c>
      <c r="H1106" t="s">
        <v>2304</v>
      </c>
      <c r="I1106" t="s">
        <v>2303</v>
      </c>
      <c r="J1106">
        <v>4018</v>
      </c>
      <c r="K1106">
        <v>13165</v>
      </c>
      <c r="L1106" t="s">
        <v>33</v>
      </c>
      <c r="M1106" t="s">
        <v>41</v>
      </c>
      <c r="N1106" t="s">
        <v>35</v>
      </c>
      <c r="O1106" t="s">
        <v>46</v>
      </c>
      <c r="P1106">
        <v>1414</v>
      </c>
      <c r="Q1106">
        <v>1454</v>
      </c>
      <c r="R1106" s="4">
        <f>(Table1[[#This Row],[ADM Counts]]-Table1[[#This Row],[ADM count (PEBT DB)]])/Table1[[#This Row],[ADM Counts]]</f>
        <v>-2.8288543140028287E-2</v>
      </c>
      <c r="S1106">
        <v>1690</v>
      </c>
      <c r="T1106">
        <v>1434</v>
      </c>
      <c r="U1106" s="4">
        <f>(Table1[[#This Row],[2024 Highest Days Enrollment]]-Table1[[#This Row],[2023 Highest Days Enrollment]])/Table1[[#This Row],[2023 Highest Days Enrollment]]</f>
        <v>-0.1514792899408284</v>
      </c>
      <c r="V1106">
        <v>661</v>
      </c>
      <c r="W1106">
        <v>938.69600000000003</v>
      </c>
      <c r="X1106" s="4">
        <f>(Table1[[#This Row],[2024 F &amp; R]]-Table1[[#This Row],[2023 F &amp; R]])/Table1[[#This Row],[2023 F &amp; R]]</f>
        <v>0.4201149773071105</v>
      </c>
      <c r="Y1106">
        <v>725</v>
      </c>
      <c r="Z1106" t="s">
        <v>50</v>
      </c>
      <c r="AA1106" t="s">
        <v>37</v>
      </c>
      <c r="AB1106" t="s">
        <v>35</v>
      </c>
      <c r="AD1106"/>
    </row>
    <row r="1107" spans="1:30" x14ac:dyDescent="0.35">
      <c r="A1107">
        <v>2616011</v>
      </c>
      <c r="B1107" t="s">
        <v>357</v>
      </c>
      <c r="C1107">
        <v>2180</v>
      </c>
      <c r="D1107">
        <v>2180</v>
      </c>
      <c r="F1107" t="s">
        <v>2305</v>
      </c>
      <c r="G1107">
        <v>918</v>
      </c>
      <c r="H1107" t="s">
        <v>2306</v>
      </c>
      <c r="I1107" t="s">
        <v>2305</v>
      </c>
      <c r="J1107">
        <v>918</v>
      </c>
      <c r="K1107">
        <v>10980</v>
      </c>
      <c r="L1107" t="s">
        <v>33</v>
      </c>
      <c r="M1107" t="s">
        <v>41</v>
      </c>
      <c r="N1107" t="s">
        <v>46</v>
      </c>
      <c r="O1107" t="s">
        <v>46</v>
      </c>
      <c r="P1107">
        <v>1422</v>
      </c>
      <c r="Q1107">
        <v>1484</v>
      </c>
      <c r="R1107" s="4">
        <f>(Table1[[#This Row],[ADM Counts]]-Table1[[#This Row],[ADM count (PEBT DB)]])/Table1[[#This Row],[ADM Counts]]</f>
        <v>-4.360056258790436E-2</v>
      </c>
      <c r="S1107">
        <v>1500</v>
      </c>
      <c r="T1107">
        <v>1425</v>
      </c>
      <c r="U1107" s="4">
        <f>(Table1[[#This Row],[2024 Highest Days Enrollment]]-Table1[[#This Row],[2023 Highest Days Enrollment]])/Table1[[#This Row],[2023 Highest Days Enrollment]]</f>
        <v>-0.05</v>
      </c>
      <c r="V1107">
        <v>967.95</v>
      </c>
      <c r="W1107">
        <v>972.82100000000003</v>
      </c>
      <c r="X1107" s="4">
        <f>(Table1[[#This Row],[2024 F &amp; R]]-Table1[[#This Row],[2023 F &amp; R]])/Table1[[#This Row],[2023 F &amp; R]]</f>
        <v>5.0322847254506749E-3</v>
      </c>
      <c r="Y1107">
        <v>1484</v>
      </c>
      <c r="Z1107" t="s">
        <v>61</v>
      </c>
      <c r="AA1107" t="s">
        <v>47</v>
      </c>
      <c r="AB1107" t="s">
        <v>35</v>
      </c>
      <c r="AD1107"/>
    </row>
    <row r="1108" spans="1:30" x14ac:dyDescent="0.35">
      <c r="A1108">
        <v>3402002</v>
      </c>
      <c r="B1108" t="s">
        <v>228</v>
      </c>
      <c r="C1108">
        <v>2243</v>
      </c>
      <c r="D1108">
        <v>2243</v>
      </c>
      <c r="F1108" t="s">
        <v>2307</v>
      </c>
      <c r="G1108">
        <v>2783</v>
      </c>
      <c r="H1108" t="s">
        <v>2308</v>
      </c>
      <c r="I1108" t="s">
        <v>2307</v>
      </c>
      <c r="J1108">
        <v>2783</v>
      </c>
      <c r="K1108">
        <v>11536</v>
      </c>
      <c r="L1108" t="s">
        <v>33</v>
      </c>
      <c r="M1108" t="s">
        <v>41</v>
      </c>
      <c r="N1108" t="s">
        <v>35</v>
      </c>
      <c r="O1108" t="s">
        <v>46</v>
      </c>
      <c r="P1108">
        <v>1431</v>
      </c>
      <c r="Q1108">
        <v>1495</v>
      </c>
      <c r="R1108" s="4">
        <f>(Table1[[#This Row],[ADM Counts]]-Table1[[#This Row],[ADM count (PEBT DB)]])/Table1[[#This Row],[ADM Counts]]</f>
        <v>-4.4723969252271137E-2</v>
      </c>
      <c r="S1108">
        <v>1492</v>
      </c>
      <c r="T1108">
        <v>1419</v>
      </c>
      <c r="U1108" s="4">
        <f>(Table1[[#This Row],[2024 Highest Days Enrollment]]-Table1[[#This Row],[2023 Highest Days Enrollment]])/Table1[[#This Row],[2023 Highest Days Enrollment]]</f>
        <v>-4.8927613941018765E-2</v>
      </c>
      <c r="V1108">
        <v>673</v>
      </c>
      <c r="W1108">
        <v>1080.71</v>
      </c>
      <c r="X1108" s="4">
        <f>(Table1[[#This Row],[2024 F &amp; R]]-Table1[[#This Row],[2023 F &amp; R]])/Table1[[#This Row],[2023 F &amp; R]]</f>
        <v>0.60580980683506691</v>
      </c>
      <c r="Y1108">
        <v>659</v>
      </c>
      <c r="Z1108" t="s">
        <v>61</v>
      </c>
      <c r="AA1108" t="s">
        <v>37</v>
      </c>
      <c r="AB1108" t="s">
        <v>35</v>
      </c>
      <c r="AD1108"/>
    </row>
    <row r="1109" spans="1:30" x14ac:dyDescent="0.35">
      <c r="A1109">
        <v>3408001</v>
      </c>
      <c r="B1109" t="s">
        <v>367</v>
      </c>
      <c r="C1109">
        <v>2239</v>
      </c>
      <c r="D1109">
        <v>2239</v>
      </c>
      <c r="F1109" t="s">
        <v>2309</v>
      </c>
      <c r="G1109">
        <v>1200</v>
      </c>
      <c r="H1109" t="s">
        <v>2310</v>
      </c>
      <c r="I1109" t="s">
        <v>2309</v>
      </c>
      <c r="J1109">
        <v>1200</v>
      </c>
      <c r="K1109">
        <v>11244</v>
      </c>
      <c r="L1109" t="s">
        <v>33</v>
      </c>
      <c r="M1109" t="s">
        <v>41</v>
      </c>
      <c r="N1109" t="s">
        <v>35</v>
      </c>
      <c r="O1109" t="s">
        <v>46</v>
      </c>
      <c r="P1109">
        <v>1450</v>
      </c>
      <c r="Q1109">
        <v>1500</v>
      </c>
      <c r="R1109" s="4">
        <f>(Table1[[#This Row],[ADM Counts]]-Table1[[#This Row],[ADM count (PEBT DB)]])/Table1[[#This Row],[ADM Counts]]</f>
        <v>-3.4482758620689655E-2</v>
      </c>
      <c r="S1109">
        <v>1744</v>
      </c>
      <c r="T1109">
        <v>1474</v>
      </c>
      <c r="U1109" s="4">
        <f>(Table1[[#This Row],[2024 Highest Days Enrollment]]-Table1[[#This Row],[2023 Highest Days Enrollment]])/Table1[[#This Row],[2023 Highest Days Enrollment]]</f>
        <v>-0.15481651376146788</v>
      </c>
      <c r="V1109">
        <v>698</v>
      </c>
      <c r="W1109">
        <v>964.88</v>
      </c>
      <c r="X1109" s="4">
        <f>(Table1[[#This Row],[2024 F &amp; R]]-Table1[[#This Row],[2023 F &amp; R]])/Table1[[#This Row],[2023 F &amp; R]]</f>
        <v>0.38234957020057309</v>
      </c>
      <c r="Y1109">
        <v>773</v>
      </c>
      <c r="Z1109" t="s">
        <v>61</v>
      </c>
      <c r="AA1109" t="s">
        <v>37</v>
      </c>
      <c r="AB1109" t="s">
        <v>35</v>
      </c>
      <c r="AD1109"/>
    </row>
    <row r="1110" spans="1:30" x14ac:dyDescent="0.35">
      <c r="A1110">
        <v>2005005</v>
      </c>
      <c r="B1110" t="s">
        <v>125</v>
      </c>
      <c r="C1110">
        <v>2082</v>
      </c>
      <c r="D1110">
        <v>2082</v>
      </c>
      <c r="F1110" t="s">
        <v>2311</v>
      </c>
      <c r="G1110">
        <v>539</v>
      </c>
      <c r="H1110" t="s">
        <v>2312</v>
      </c>
      <c r="I1110" t="s">
        <v>2311</v>
      </c>
      <c r="J1110">
        <v>539</v>
      </c>
      <c r="K1110">
        <v>10603</v>
      </c>
      <c r="L1110" t="s">
        <v>33</v>
      </c>
      <c r="M1110" t="s">
        <v>41</v>
      </c>
      <c r="N1110" t="s">
        <v>35</v>
      </c>
      <c r="O1110" t="s">
        <v>46</v>
      </c>
      <c r="P1110">
        <v>1455</v>
      </c>
      <c r="Q1110">
        <v>1571</v>
      </c>
      <c r="R1110" s="4">
        <f>(Table1[[#This Row],[ADM Counts]]-Table1[[#This Row],[ADM count (PEBT DB)]])/Table1[[#This Row],[ADM Counts]]</f>
        <v>-7.9725085910652915E-2</v>
      </c>
      <c r="S1110">
        <v>1563</v>
      </c>
      <c r="T1110">
        <v>1492</v>
      </c>
      <c r="U1110" s="4">
        <f>(Table1[[#This Row],[2024 Highest Days Enrollment]]-Table1[[#This Row],[2023 Highest Days Enrollment]])/Table1[[#This Row],[2023 Highest Days Enrollment]]</f>
        <v>-4.5425463851567496E-2</v>
      </c>
      <c r="V1110">
        <v>404</v>
      </c>
      <c r="W1110">
        <v>643.05200000000002</v>
      </c>
      <c r="X1110" s="4">
        <f>(Table1[[#This Row],[2024 F &amp; R]]-Table1[[#This Row],[2023 F &amp; R]])/Table1[[#This Row],[2023 F &amp; R]]</f>
        <v>0.59171287128712879</v>
      </c>
      <c r="Y1110">
        <v>374</v>
      </c>
      <c r="Z1110" t="s">
        <v>61</v>
      </c>
      <c r="AA1110" t="s">
        <v>37</v>
      </c>
      <c r="AB1110" t="s">
        <v>35</v>
      </c>
      <c r="AD1110"/>
    </row>
    <row r="1111" spans="1:30" x14ac:dyDescent="0.35">
      <c r="A1111">
        <v>2616011</v>
      </c>
      <c r="B1111" t="s">
        <v>357</v>
      </c>
      <c r="C1111">
        <v>2180</v>
      </c>
      <c r="D1111">
        <v>2180</v>
      </c>
      <c r="F1111" t="s">
        <v>2313</v>
      </c>
      <c r="G1111">
        <v>909</v>
      </c>
      <c r="H1111" t="s">
        <v>2314</v>
      </c>
      <c r="I1111" t="s">
        <v>2313</v>
      </c>
      <c r="J1111">
        <v>909</v>
      </c>
      <c r="K1111">
        <v>10972</v>
      </c>
      <c r="L1111" t="s">
        <v>33</v>
      </c>
      <c r="M1111" t="s">
        <v>41</v>
      </c>
      <c r="N1111" t="s">
        <v>35</v>
      </c>
      <c r="O1111" t="s">
        <v>46</v>
      </c>
      <c r="P1111">
        <v>1471</v>
      </c>
      <c r="Q1111">
        <v>1547</v>
      </c>
      <c r="R1111" s="4">
        <f>(Table1[[#This Row],[ADM Counts]]-Table1[[#This Row],[ADM count (PEBT DB)]])/Table1[[#This Row],[ADM Counts]]</f>
        <v>-5.1665533650577841E-2</v>
      </c>
      <c r="S1111">
        <v>1544</v>
      </c>
      <c r="T1111">
        <v>1450</v>
      </c>
      <c r="U1111" s="4">
        <f>(Table1[[#This Row],[2024 Highest Days Enrollment]]-Table1[[#This Row],[2023 Highest Days Enrollment]])/Table1[[#This Row],[2023 Highest Days Enrollment]]</f>
        <v>-6.0880829015544043E-2</v>
      </c>
      <c r="V1111">
        <v>262</v>
      </c>
      <c r="W1111">
        <v>941.29399999999998</v>
      </c>
      <c r="X1111" s="4">
        <f>(Table1[[#This Row],[2024 F &amp; R]]-Table1[[#This Row],[2023 F &amp; R]])/Table1[[#This Row],[2023 F &amp; R]]</f>
        <v>2.5927251908396944</v>
      </c>
      <c r="Y1111">
        <v>343</v>
      </c>
      <c r="Z1111" t="s">
        <v>61</v>
      </c>
      <c r="AA1111" t="s">
        <v>37</v>
      </c>
      <c r="AB1111" t="s">
        <v>35</v>
      </c>
      <c r="AD1111"/>
    </row>
    <row r="1112" spans="1:30" x14ac:dyDescent="0.35">
      <c r="A1112">
        <v>3408001</v>
      </c>
      <c r="B1112" t="s">
        <v>367</v>
      </c>
      <c r="C1112">
        <v>2239</v>
      </c>
      <c r="D1112">
        <v>2239</v>
      </c>
      <c r="F1112" t="s">
        <v>2315</v>
      </c>
      <c r="G1112">
        <v>1368</v>
      </c>
      <c r="H1112" t="s">
        <v>2316</v>
      </c>
      <c r="I1112" t="s">
        <v>2315</v>
      </c>
      <c r="J1112">
        <v>1368</v>
      </c>
      <c r="K1112">
        <v>11243</v>
      </c>
      <c r="L1112" t="s">
        <v>33</v>
      </c>
      <c r="M1112" t="s">
        <v>41</v>
      </c>
      <c r="N1112" t="s">
        <v>35</v>
      </c>
      <c r="O1112" t="s">
        <v>46</v>
      </c>
      <c r="P1112">
        <v>1472</v>
      </c>
      <c r="Q1112">
        <v>1551</v>
      </c>
      <c r="R1112" s="4">
        <f>(Table1[[#This Row],[ADM Counts]]-Table1[[#This Row],[ADM count (PEBT DB)]])/Table1[[#This Row],[ADM Counts]]</f>
        <v>-5.3668478260869568E-2</v>
      </c>
      <c r="S1112">
        <v>1805</v>
      </c>
      <c r="T1112">
        <v>1556</v>
      </c>
      <c r="U1112" s="4">
        <f>(Table1[[#This Row],[2024 Highest Days Enrollment]]-Table1[[#This Row],[2023 Highest Days Enrollment]])/Table1[[#This Row],[2023 Highest Days Enrollment]]</f>
        <v>-0.13795013850415513</v>
      </c>
      <c r="V1112">
        <v>714</v>
      </c>
      <c r="W1112">
        <v>1018.558</v>
      </c>
      <c r="X1112" s="4">
        <f>(Table1[[#This Row],[2024 F &amp; R]]-Table1[[#This Row],[2023 F &amp; R]])/Table1[[#This Row],[2023 F &amp; R]]</f>
        <v>0.42655182072829129</v>
      </c>
      <c r="Y1112">
        <v>752</v>
      </c>
      <c r="Z1112" t="s">
        <v>61</v>
      </c>
      <c r="AA1112" t="s">
        <v>37</v>
      </c>
      <c r="AB1112" t="s">
        <v>35</v>
      </c>
      <c r="AD1112"/>
    </row>
    <row r="1113" spans="1:30" x14ac:dyDescent="0.35">
      <c r="A1113">
        <v>2005005</v>
      </c>
      <c r="B1113" t="s">
        <v>125</v>
      </c>
      <c r="C1113">
        <v>2082</v>
      </c>
      <c r="D1113">
        <v>2082</v>
      </c>
      <c r="F1113" t="s">
        <v>2317</v>
      </c>
      <c r="G1113">
        <v>538</v>
      </c>
      <c r="H1113" t="s">
        <v>2318</v>
      </c>
      <c r="I1113" t="s">
        <v>2317</v>
      </c>
      <c r="J1113">
        <v>538</v>
      </c>
      <c r="K1113">
        <v>10599</v>
      </c>
      <c r="L1113" t="s">
        <v>33</v>
      </c>
      <c r="M1113" t="s">
        <v>41</v>
      </c>
      <c r="N1113" t="s">
        <v>35</v>
      </c>
      <c r="O1113" t="s">
        <v>46</v>
      </c>
      <c r="P1113">
        <v>1490</v>
      </c>
      <c r="Q1113">
        <v>1665</v>
      </c>
      <c r="R1113" s="4">
        <f>(Table1[[#This Row],[ADM Counts]]-Table1[[#This Row],[ADM count (PEBT DB)]])/Table1[[#This Row],[ADM Counts]]</f>
        <v>-0.1174496644295302</v>
      </c>
      <c r="S1113">
        <v>1625</v>
      </c>
      <c r="T1113">
        <v>1532</v>
      </c>
      <c r="U1113" s="4">
        <f>(Table1[[#This Row],[2024 Highest Days Enrollment]]-Table1[[#This Row],[2023 Highest Days Enrollment]])/Table1[[#This Row],[2023 Highest Days Enrollment]]</f>
        <v>-5.7230769230769231E-2</v>
      </c>
      <c r="V1113">
        <v>565</v>
      </c>
      <c r="W1113">
        <v>660.29200000000003</v>
      </c>
      <c r="X1113" s="4">
        <f>(Table1[[#This Row],[2024 F &amp; R]]-Table1[[#This Row],[2023 F &amp; R]])/Table1[[#This Row],[2023 F &amp; R]]</f>
        <v>0.16865840707964608</v>
      </c>
      <c r="Y1113">
        <v>517</v>
      </c>
      <c r="Z1113" t="s">
        <v>61</v>
      </c>
      <c r="AA1113" t="s">
        <v>37</v>
      </c>
      <c r="AB1113" t="s">
        <v>35</v>
      </c>
      <c r="AD1113"/>
    </row>
    <row r="1114" spans="1:30" x14ac:dyDescent="0.35">
      <c r="A1114">
        <v>2616011</v>
      </c>
      <c r="B1114" t="s">
        <v>357</v>
      </c>
      <c r="C1114">
        <v>2180</v>
      </c>
      <c r="D1114">
        <v>2180</v>
      </c>
      <c r="F1114" t="s">
        <v>2319</v>
      </c>
      <c r="G1114">
        <v>914</v>
      </c>
      <c r="H1114" t="s">
        <v>2320</v>
      </c>
      <c r="I1114" t="s">
        <v>2319</v>
      </c>
      <c r="J1114">
        <v>914</v>
      </c>
      <c r="K1114">
        <v>10976</v>
      </c>
      <c r="L1114" t="s">
        <v>33</v>
      </c>
      <c r="M1114" t="s">
        <v>41</v>
      </c>
      <c r="N1114" t="s">
        <v>35</v>
      </c>
      <c r="O1114" t="s">
        <v>35</v>
      </c>
      <c r="P1114">
        <v>1502</v>
      </c>
      <c r="Q1114">
        <v>1525</v>
      </c>
      <c r="R1114" s="4">
        <f>(Table1[[#This Row],[ADM Counts]]-Table1[[#This Row],[ADM count (PEBT DB)]])/Table1[[#This Row],[ADM Counts]]</f>
        <v>-1.5312916111850865E-2</v>
      </c>
      <c r="S1114">
        <v>1533</v>
      </c>
      <c r="T1114">
        <v>1570</v>
      </c>
      <c r="U1114" s="4">
        <f>(Table1[[#This Row],[2024 Highest Days Enrollment]]-Table1[[#This Row],[2023 Highest Days Enrollment]])/Table1[[#This Row],[2023 Highest Days Enrollment]]</f>
        <v>2.4135681669928244E-2</v>
      </c>
      <c r="V1114">
        <v>168</v>
      </c>
      <c r="W1114">
        <v>268</v>
      </c>
      <c r="X1114" s="4">
        <f>(Table1[[#This Row],[2024 F &amp; R]]-Table1[[#This Row],[2023 F &amp; R]])/Table1[[#This Row],[2023 F &amp; R]]</f>
        <v>0.59523809523809523</v>
      </c>
      <c r="Y1114">
        <v>205</v>
      </c>
      <c r="Z1114" t="s">
        <v>61</v>
      </c>
      <c r="AA1114" t="s">
        <v>37</v>
      </c>
      <c r="AB1114" t="s">
        <v>35</v>
      </c>
      <c r="AD1114"/>
    </row>
    <row r="1115" spans="1:30" x14ac:dyDescent="0.35">
      <c r="A1115">
        <v>1707001</v>
      </c>
      <c r="B1115" t="s">
        <v>346</v>
      </c>
      <c r="C1115">
        <v>2054</v>
      </c>
      <c r="D1115">
        <v>2054</v>
      </c>
      <c r="F1115" t="s">
        <v>2321</v>
      </c>
      <c r="G1115">
        <v>442</v>
      </c>
      <c r="H1115" t="s">
        <v>2321</v>
      </c>
      <c r="I1115" t="s">
        <v>2321</v>
      </c>
      <c r="J1115">
        <v>442</v>
      </c>
      <c r="K1115">
        <v>10087</v>
      </c>
      <c r="L1115" t="s">
        <v>33</v>
      </c>
      <c r="M1115" t="s">
        <v>41</v>
      </c>
      <c r="N1115" t="s">
        <v>46</v>
      </c>
      <c r="O1115" t="s">
        <v>46</v>
      </c>
      <c r="P1115">
        <v>1505</v>
      </c>
      <c r="Q1115">
        <v>1508</v>
      </c>
      <c r="R1115" s="4">
        <f>(Table1[[#This Row],[ADM Counts]]-Table1[[#This Row],[ADM count (PEBT DB)]])/Table1[[#This Row],[ADM Counts]]</f>
        <v>-1.9933554817275745E-3</v>
      </c>
      <c r="S1115">
        <v>1698</v>
      </c>
      <c r="T1115">
        <v>1946</v>
      </c>
      <c r="U1115" s="4">
        <f>(Table1[[#This Row],[2024 Highest Days Enrollment]]-Table1[[#This Row],[2023 Highest Days Enrollment]])/Table1[[#This Row],[2023 Highest Days Enrollment]]</f>
        <v>0.14605418138987045</v>
      </c>
      <c r="V1115">
        <v>1169.2429999999999</v>
      </c>
      <c r="W1115">
        <v>1340.0160000000001</v>
      </c>
      <c r="X1115" s="4">
        <f>(Table1[[#This Row],[2024 F &amp; R]]-Table1[[#This Row],[2023 F &amp; R]])/Table1[[#This Row],[2023 F &amp; R]]</f>
        <v>0.1460543274580221</v>
      </c>
      <c r="Y1115">
        <v>1508</v>
      </c>
      <c r="Z1115" t="s">
        <v>61</v>
      </c>
      <c r="AA1115" t="s">
        <v>47</v>
      </c>
      <c r="AB1115" t="s">
        <v>35</v>
      </c>
      <c r="AD1115"/>
    </row>
    <row r="1116" spans="1:30" x14ac:dyDescent="0.35">
      <c r="A1116">
        <v>2616011</v>
      </c>
      <c r="B1116" t="s">
        <v>357</v>
      </c>
      <c r="C1116">
        <v>2180</v>
      </c>
      <c r="D1116">
        <v>2180</v>
      </c>
      <c r="F1116" t="s">
        <v>2322</v>
      </c>
      <c r="G1116">
        <v>922</v>
      </c>
      <c r="H1116" t="s">
        <v>2323</v>
      </c>
      <c r="I1116" t="s">
        <v>2322</v>
      </c>
      <c r="J1116">
        <v>922</v>
      </c>
      <c r="K1116">
        <v>10981</v>
      </c>
      <c r="L1116" t="s">
        <v>33</v>
      </c>
      <c r="M1116" t="s">
        <v>41</v>
      </c>
      <c r="N1116" t="s">
        <v>35</v>
      </c>
      <c r="O1116" t="s">
        <v>46</v>
      </c>
      <c r="P1116">
        <v>1517</v>
      </c>
      <c r="Q1116">
        <v>1556</v>
      </c>
      <c r="R1116" s="4">
        <f>(Table1[[#This Row],[ADM Counts]]-Table1[[#This Row],[ADM count (PEBT DB)]])/Table1[[#This Row],[ADM Counts]]</f>
        <v>-2.5708635464733027E-2</v>
      </c>
      <c r="S1116">
        <v>1563</v>
      </c>
      <c r="T1116">
        <v>1623</v>
      </c>
      <c r="U1116" s="4">
        <f>(Table1[[#This Row],[2024 Highest Days Enrollment]]-Table1[[#This Row],[2023 Highest Days Enrollment]])/Table1[[#This Row],[2023 Highest Days Enrollment]]</f>
        <v>3.8387715930902108E-2</v>
      </c>
      <c r="V1116">
        <v>220</v>
      </c>
      <c r="W1116">
        <v>1048.742</v>
      </c>
      <c r="X1116" s="4">
        <f>(Table1[[#This Row],[2024 F &amp; R]]-Table1[[#This Row],[2023 F &amp; R]])/Table1[[#This Row],[2023 F &amp; R]]</f>
        <v>3.7670090909090908</v>
      </c>
      <c r="Y1116">
        <v>263</v>
      </c>
      <c r="Z1116" t="s">
        <v>61</v>
      </c>
      <c r="AA1116" t="s">
        <v>37</v>
      </c>
      <c r="AB1116" t="s">
        <v>35</v>
      </c>
      <c r="AD1116"/>
    </row>
    <row r="1117" spans="1:30" x14ac:dyDescent="0.35">
      <c r="A1117">
        <v>1018004</v>
      </c>
      <c r="B1117" t="s">
        <v>728</v>
      </c>
      <c r="C1117">
        <v>1991</v>
      </c>
      <c r="D1117">
        <v>1991</v>
      </c>
      <c r="F1117" t="s">
        <v>2324</v>
      </c>
      <c r="G1117">
        <v>280</v>
      </c>
      <c r="H1117" t="s">
        <v>2325</v>
      </c>
      <c r="I1117" t="s">
        <v>2324</v>
      </c>
      <c r="J1117">
        <v>280</v>
      </c>
      <c r="K1117">
        <v>10429</v>
      </c>
      <c r="L1117" t="s">
        <v>33</v>
      </c>
      <c r="M1117" t="s">
        <v>41</v>
      </c>
      <c r="N1117" t="s">
        <v>46</v>
      </c>
      <c r="O1117" t="s">
        <v>46</v>
      </c>
      <c r="P1117">
        <v>1525</v>
      </c>
      <c r="Q1117">
        <v>1527</v>
      </c>
      <c r="R1117" s="4">
        <f>(Table1[[#This Row],[ADM Counts]]-Table1[[#This Row],[ADM count (PEBT DB)]])/Table1[[#This Row],[ADM Counts]]</f>
        <v>-1.3114754098360656E-3</v>
      </c>
      <c r="S1117">
        <v>1696</v>
      </c>
      <c r="T1117">
        <v>1594</v>
      </c>
      <c r="U1117" s="4">
        <f>(Table1[[#This Row],[2024 Highest Days Enrollment]]-Table1[[#This Row],[2023 Highest Days Enrollment]])/Table1[[#This Row],[2023 Highest Days Enrollment]]</f>
        <v>-6.0141509433962265E-2</v>
      </c>
      <c r="V1117">
        <v>1122.413</v>
      </c>
      <c r="W1117">
        <v>1054.9090000000001</v>
      </c>
      <c r="X1117" s="4">
        <f>(Table1[[#This Row],[2024 F &amp; R]]-Table1[[#This Row],[2023 F &amp; R]])/Table1[[#This Row],[2023 F &amp; R]]</f>
        <v>-6.0141855092554972E-2</v>
      </c>
      <c r="Y1117">
        <v>1527</v>
      </c>
      <c r="Z1117" t="s">
        <v>61</v>
      </c>
      <c r="AA1117" t="s">
        <v>47</v>
      </c>
      <c r="AB1117" t="s">
        <v>35</v>
      </c>
      <c r="AD1117"/>
    </row>
    <row r="1118" spans="1:30" x14ac:dyDescent="0.35">
      <c r="A1118">
        <v>1513001</v>
      </c>
      <c r="B1118" t="s">
        <v>271</v>
      </c>
      <c r="C1118">
        <v>2048</v>
      </c>
      <c r="D1118">
        <v>2048</v>
      </c>
      <c r="F1118" t="s">
        <v>2326</v>
      </c>
      <c r="G1118">
        <v>424</v>
      </c>
      <c r="H1118" t="s">
        <v>2327</v>
      </c>
      <c r="I1118" t="s">
        <v>2326</v>
      </c>
      <c r="J1118">
        <v>424</v>
      </c>
      <c r="K1118">
        <v>10494</v>
      </c>
      <c r="L1118" t="s">
        <v>33</v>
      </c>
      <c r="M1118" t="s">
        <v>41</v>
      </c>
      <c r="N1118" t="s">
        <v>46</v>
      </c>
      <c r="O1118" t="s">
        <v>46</v>
      </c>
      <c r="P1118">
        <v>1565</v>
      </c>
      <c r="Q1118">
        <v>1701</v>
      </c>
      <c r="R1118" s="4">
        <f>(Table1[[#This Row],[ADM Counts]]-Table1[[#This Row],[ADM count (PEBT DB)]])/Table1[[#This Row],[ADM Counts]]</f>
        <v>-8.6900958466453668E-2</v>
      </c>
      <c r="S1118">
        <v>2321</v>
      </c>
      <c r="T1118">
        <v>1582</v>
      </c>
      <c r="U1118" s="4">
        <f>(Table1[[#This Row],[2024 Highest Days Enrollment]]-Table1[[#This Row],[2023 Highest Days Enrollment]])/Table1[[#This Row],[2023 Highest Days Enrollment]]</f>
        <v>-0.31839724256785867</v>
      </c>
      <c r="V1118">
        <v>1509.114</v>
      </c>
      <c r="W1118">
        <v>1373.1759999999999</v>
      </c>
      <c r="X1118" s="4">
        <f>(Table1[[#This Row],[2024 F &amp; R]]-Table1[[#This Row],[2023 F &amp; R]])/Table1[[#This Row],[2023 F &amp; R]]</f>
        <v>-9.0078019288138675E-2</v>
      </c>
      <c r="Y1118">
        <v>1701</v>
      </c>
      <c r="Z1118" t="s">
        <v>61</v>
      </c>
      <c r="AA1118" t="s">
        <v>47</v>
      </c>
      <c r="AB1118" t="s">
        <v>35</v>
      </c>
      <c r="AD1118"/>
    </row>
    <row r="1119" spans="1:30" x14ac:dyDescent="0.35">
      <c r="A1119">
        <v>2607003</v>
      </c>
      <c r="B1119" t="s">
        <v>380</v>
      </c>
      <c r="C1119">
        <v>2183</v>
      </c>
      <c r="D1119">
        <v>2183</v>
      </c>
      <c r="F1119" t="s">
        <v>2328</v>
      </c>
      <c r="G1119">
        <v>986</v>
      </c>
      <c r="H1119" t="s">
        <v>2329</v>
      </c>
      <c r="I1119" t="s">
        <v>2328</v>
      </c>
      <c r="J1119">
        <v>986</v>
      </c>
      <c r="K1119">
        <v>10947</v>
      </c>
      <c r="L1119" t="s">
        <v>33</v>
      </c>
      <c r="M1119" t="s">
        <v>41</v>
      </c>
      <c r="N1119" t="s">
        <v>46</v>
      </c>
      <c r="O1119" t="s">
        <v>46</v>
      </c>
      <c r="P1119">
        <v>1595</v>
      </c>
      <c r="Q1119">
        <v>1666</v>
      </c>
      <c r="R1119" s="4">
        <f>(Table1[[#This Row],[ADM Counts]]-Table1[[#This Row],[ADM count (PEBT DB)]])/Table1[[#This Row],[ADM Counts]]</f>
        <v>-4.4514106583072102E-2</v>
      </c>
      <c r="S1119">
        <v>1773</v>
      </c>
      <c r="T1119">
        <v>1699</v>
      </c>
      <c r="U1119" s="4">
        <f>(Table1[[#This Row],[2024 Highest Days Enrollment]]-Table1[[#This Row],[2023 Highest Days Enrollment]])/Table1[[#This Row],[2023 Highest Days Enrollment]]</f>
        <v>-4.1737168640721939E-2</v>
      </c>
      <c r="V1119">
        <v>1440.442</v>
      </c>
      <c r="W1119">
        <v>1125.4059999999999</v>
      </c>
      <c r="X1119" s="4">
        <f>(Table1[[#This Row],[2024 F &amp; R]]-Table1[[#This Row],[2023 F &amp; R]])/Table1[[#This Row],[2023 F &amp; R]]</f>
        <v>-0.21870786883470494</v>
      </c>
      <c r="Y1119">
        <v>1666</v>
      </c>
      <c r="Z1119" t="s">
        <v>50</v>
      </c>
      <c r="AA1119" t="s">
        <v>47</v>
      </c>
      <c r="AB1119" t="s">
        <v>35</v>
      </c>
      <c r="AD1119"/>
    </row>
    <row r="1120" spans="1:30" x14ac:dyDescent="0.35">
      <c r="A1120">
        <v>2607003</v>
      </c>
      <c r="B1120" t="s">
        <v>380</v>
      </c>
      <c r="C1120">
        <v>2183</v>
      </c>
      <c r="D1120">
        <v>2183</v>
      </c>
      <c r="F1120" t="s">
        <v>2330</v>
      </c>
      <c r="G1120">
        <v>987</v>
      </c>
      <c r="H1120" t="s">
        <v>2331</v>
      </c>
      <c r="I1120" t="s">
        <v>2330</v>
      </c>
      <c r="J1120">
        <v>987</v>
      </c>
      <c r="K1120">
        <v>10948</v>
      </c>
      <c r="L1120" t="s">
        <v>33</v>
      </c>
      <c r="M1120" t="s">
        <v>41</v>
      </c>
      <c r="N1120" t="s">
        <v>35</v>
      </c>
      <c r="O1120" t="s">
        <v>35</v>
      </c>
      <c r="P1120">
        <v>1604</v>
      </c>
      <c r="Q1120">
        <v>1710</v>
      </c>
      <c r="R1120" s="4">
        <f>(Table1[[#This Row],[ADM Counts]]-Table1[[#This Row],[ADM count (PEBT DB)]])/Table1[[#This Row],[ADM Counts]]</f>
        <v>-6.6084788029925193E-2</v>
      </c>
      <c r="S1120">
        <v>1697</v>
      </c>
      <c r="T1120">
        <v>1587</v>
      </c>
      <c r="U1120" s="4">
        <f>(Table1[[#This Row],[2024 Highest Days Enrollment]]-Table1[[#This Row],[2023 Highest Days Enrollment]])/Table1[[#This Row],[2023 Highest Days Enrollment]]</f>
        <v>-6.4820271066588095E-2</v>
      </c>
      <c r="V1120">
        <v>655</v>
      </c>
      <c r="W1120">
        <v>670</v>
      </c>
      <c r="X1120" s="4">
        <f>(Table1[[#This Row],[2024 F &amp; R]]-Table1[[#This Row],[2023 F &amp; R]])/Table1[[#This Row],[2023 F &amp; R]]</f>
        <v>2.2900763358778626E-2</v>
      </c>
      <c r="Y1120">
        <v>467</v>
      </c>
      <c r="Z1120" t="s">
        <v>61</v>
      </c>
      <c r="AA1120" t="s">
        <v>37</v>
      </c>
      <c r="AB1120" t="s">
        <v>35</v>
      </c>
      <c r="AD1120"/>
    </row>
    <row r="1121" spans="1:30" x14ac:dyDescent="0.35">
      <c r="A1121">
        <v>3402002</v>
      </c>
      <c r="B1121" t="s">
        <v>228</v>
      </c>
      <c r="C1121">
        <v>2243</v>
      </c>
      <c r="D1121">
        <v>2243</v>
      </c>
      <c r="F1121" t="s">
        <v>2332</v>
      </c>
      <c r="G1121">
        <v>1186</v>
      </c>
      <c r="H1121" t="s">
        <v>2332</v>
      </c>
      <c r="I1121" t="s">
        <v>2332</v>
      </c>
      <c r="J1121">
        <v>1186</v>
      </c>
      <c r="K1121">
        <v>11189</v>
      </c>
      <c r="L1121" t="s">
        <v>33</v>
      </c>
      <c r="M1121" t="s">
        <v>41</v>
      </c>
      <c r="N1121" t="s">
        <v>35</v>
      </c>
      <c r="O1121" t="s">
        <v>46</v>
      </c>
      <c r="P1121">
        <v>1606</v>
      </c>
      <c r="Q1121">
        <v>1686</v>
      </c>
      <c r="R1121" s="4">
        <f>(Table1[[#This Row],[ADM Counts]]-Table1[[#This Row],[ADM count (PEBT DB)]])/Table1[[#This Row],[ADM Counts]]</f>
        <v>-4.9813200498132003E-2</v>
      </c>
      <c r="S1121">
        <v>1671</v>
      </c>
      <c r="T1121">
        <v>1549</v>
      </c>
      <c r="U1121" s="4">
        <f>(Table1[[#This Row],[2024 Highest Days Enrollment]]-Table1[[#This Row],[2023 Highest Days Enrollment]])/Table1[[#This Row],[2023 Highest Days Enrollment]]</f>
        <v>-7.3010173548773191E-2</v>
      </c>
      <c r="V1121">
        <v>1110</v>
      </c>
      <c r="W1121">
        <v>1179.7180000000001</v>
      </c>
      <c r="X1121" s="4">
        <f>(Table1[[#This Row],[2024 F &amp; R]]-Table1[[#This Row],[2023 F &amp; R]])/Table1[[#This Row],[2023 F &amp; R]]</f>
        <v>6.280900900900907E-2</v>
      </c>
      <c r="Y1121">
        <v>1099</v>
      </c>
      <c r="Z1121" t="s">
        <v>61</v>
      </c>
      <c r="AA1121" t="s">
        <v>37</v>
      </c>
      <c r="AB1121" t="s">
        <v>35</v>
      </c>
      <c r="AD1121"/>
    </row>
    <row r="1122" spans="1:30" x14ac:dyDescent="0.35">
      <c r="A1122">
        <v>2423006</v>
      </c>
      <c r="B1122" t="s">
        <v>200</v>
      </c>
      <c r="C1122">
        <v>2146</v>
      </c>
      <c r="D1122">
        <v>2146</v>
      </c>
      <c r="F1122" t="s">
        <v>2333</v>
      </c>
      <c r="G1122">
        <v>800</v>
      </c>
      <c r="H1122" t="s">
        <v>2334</v>
      </c>
      <c r="I1122" t="s">
        <v>2333</v>
      </c>
      <c r="J1122">
        <v>800</v>
      </c>
      <c r="K1122">
        <v>10907</v>
      </c>
      <c r="L1122" t="s">
        <v>33</v>
      </c>
      <c r="M1122" t="s">
        <v>41</v>
      </c>
      <c r="N1122" t="s">
        <v>46</v>
      </c>
      <c r="O1122" t="s">
        <v>46</v>
      </c>
      <c r="P1122">
        <v>1607</v>
      </c>
      <c r="Q1122">
        <v>1607</v>
      </c>
      <c r="R1122" s="4">
        <f>(Table1[[#This Row],[ADM Counts]]-Table1[[#This Row],[ADM count (PEBT DB)]])/Table1[[#This Row],[ADM Counts]]</f>
        <v>0</v>
      </c>
      <c r="S1122">
        <v>1670</v>
      </c>
      <c r="T1122">
        <v>1569</v>
      </c>
      <c r="U1122" s="4">
        <f>(Table1[[#This Row],[2024 Highest Days Enrollment]]-Table1[[#This Row],[2023 Highest Days Enrollment]])/Table1[[#This Row],[2023 Highest Days Enrollment]]</f>
        <v>-6.0479041916167667E-2</v>
      </c>
      <c r="V1122">
        <v>1210.0820000000001</v>
      </c>
      <c r="W1122">
        <v>1136.8969999999999</v>
      </c>
      <c r="X1122" s="4">
        <f>(Table1[[#This Row],[2024 F &amp; R]]-Table1[[#This Row],[2023 F &amp; R]])/Table1[[#This Row],[2023 F &amp; R]]</f>
        <v>-6.0479372472278872E-2</v>
      </c>
      <c r="Y1122">
        <v>1607</v>
      </c>
      <c r="Z1122" t="s">
        <v>61</v>
      </c>
      <c r="AA1122" t="s">
        <v>47</v>
      </c>
      <c r="AB1122" t="s">
        <v>35</v>
      </c>
      <c r="AD1122"/>
    </row>
    <row r="1123" spans="1:30" x14ac:dyDescent="0.35">
      <c r="A1123">
        <v>3008005</v>
      </c>
      <c r="B1123" t="s">
        <v>1141</v>
      </c>
      <c r="C1123">
        <v>2206</v>
      </c>
      <c r="D1123">
        <v>2206</v>
      </c>
      <c r="F1123" t="s">
        <v>2335</v>
      </c>
      <c r="G1123">
        <v>1040</v>
      </c>
      <c r="H1123" t="s">
        <v>2336</v>
      </c>
      <c r="I1123" t="s">
        <v>2335</v>
      </c>
      <c r="J1123">
        <v>1040</v>
      </c>
      <c r="K1123">
        <v>11121</v>
      </c>
      <c r="L1123" t="s">
        <v>33</v>
      </c>
      <c r="M1123" t="s">
        <v>41</v>
      </c>
      <c r="N1123" t="s">
        <v>35</v>
      </c>
      <c r="O1123" t="s">
        <v>46</v>
      </c>
      <c r="P1123">
        <v>1615</v>
      </c>
      <c r="Q1123">
        <v>1739</v>
      </c>
      <c r="R1123" s="4">
        <f>(Table1[[#This Row],[ADM Counts]]-Table1[[#This Row],[ADM count (PEBT DB)]])/Table1[[#This Row],[ADM Counts]]</f>
        <v>-7.6780185758513933E-2</v>
      </c>
      <c r="S1123">
        <v>1769</v>
      </c>
      <c r="T1123">
        <v>1681</v>
      </c>
      <c r="U1123" s="4">
        <f>(Table1[[#This Row],[2024 Highest Days Enrollment]]-Table1[[#This Row],[2023 Highest Days Enrollment]])/Table1[[#This Row],[2023 Highest Days Enrollment]]</f>
        <v>-4.9745618993781798E-2</v>
      </c>
      <c r="V1123">
        <v>840</v>
      </c>
      <c r="W1123">
        <v>1082.5809999999999</v>
      </c>
      <c r="X1123" s="4">
        <f>(Table1[[#This Row],[2024 F &amp; R]]-Table1[[#This Row],[2023 F &amp; R]])/Table1[[#This Row],[2023 F &amp; R]]</f>
        <v>0.28878690476190466</v>
      </c>
      <c r="Y1123">
        <v>741</v>
      </c>
      <c r="Z1123" t="s">
        <v>61</v>
      </c>
      <c r="AA1123" t="s">
        <v>37</v>
      </c>
      <c r="AB1123" t="s">
        <v>35</v>
      </c>
      <c r="AD1123"/>
    </row>
    <row r="1124" spans="1:30" x14ac:dyDescent="0.35">
      <c r="A1124">
        <v>2419004</v>
      </c>
      <c r="B1124" t="s">
        <v>535</v>
      </c>
      <c r="C1124">
        <v>2142</v>
      </c>
      <c r="D1124">
        <v>2142</v>
      </c>
      <c r="F1124" t="s">
        <v>2337</v>
      </c>
      <c r="G1124">
        <v>3463</v>
      </c>
      <c r="H1124" t="s">
        <v>2338</v>
      </c>
      <c r="I1124" t="s">
        <v>2337</v>
      </c>
      <c r="J1124">
        <v>3463</v>
      </c>
      <c r="K1124">
        <v>12998</v>
      </c>
      <c r="L1124" t="s">
        <v>33</v>
      </c>
      <c r="M1124" t="s">
        <v>41</v>
      </c>
      <c r="N1124" t="s">
        <v>46</v>
      </c>
      <c r="O1124" t="s">
        <v>46</v>
      </c>
      <c r="P1124">
        <v>1633</v>
      </c>
      <c r="Q1124">
        <v>1832</v>
      </c>
      <c r="R1124" s="4">
        <f>(Table1[[#This Row],[ADM Counts]]-Table1[[#This Row],[ADM count (PEBT DB)]])/Table1[[#This Row],[ADM Counts]]</f>
        <v>-0.12186160440906307</v>
      </c>
      <c r="S1124">
        <v>1935</v>
      </c>
      <c r="T1124">
        <v>1625</v>
      </c>
      <c r="U1124" s="4">
        <f>(Table1[[#This Row],[2024 Highest Days Enrollment]]-Table1[[#This Row],[2023 Highest Days Enrollment]])/Table1[[#This Row],[2023 Highest Days Enrollment]]</f>
        <v>-0.16020671834625322</v>
      </c>
      <c r="V1124">
        <v>1484.4090000000001</v>
      </c>
      <c r="W1124">
        <v>1068.2750000000001</v>
      </c>
      <c r="X1124" s="4">
        <f>(Table1[[#This Row],[2024 F &amp; R]]-Table1[[#This Row],[2023 F &amp; R]])/Table1[[#This Row],[2023 F &amp; R]]</f>
        <v>-0.28033648408221723</v>
      </c>
      <c r="Y1124">
        <v>1832</v>
      </c>
      <c r="Z1124" t="s">
        <v>61</v>
      </c>
      <c r="AA1124" t="s">
        <v>47</v>
      </c>
      <c r="AB1124" t="s">
        <v>35</v>
      </c>
      <c r="AD1124"/>
    </row>
    <row r="1125" spans="1:30" x14ac:dyDescent="0.35">
      <c r="A1125">
        <v>3419001</v>
      </c>
      <c r="B1125" t="s">
        <v>1099</v>
      </c>
      <c r="C1125">
        <v>2244</v>
      </c>
      <c r="D1125">
        <v>2244</v>
      </c>
      <c r="F1125" t="s">
        <v>2339</v>
      </c>
      <c r="G1125">
        <v>1193</v>
      </c>
      <c r="H1125" t="s">
        <v>2340</v>
      </c>
      <c r="I1125" t="s">
        <v>2339</v>
      </c>
      <c r="J1125">
        <v>1193</v>
      </c>
      <c r="K1125">
        <v>13807</v>
      </c>
      <c r="L1125" t="s">
        <v>33</v>
      </c>
      <c r="M1125" t="s">
        <v>41</v>
      </c>
      <c r="N1125" t="s">
        <v>35</v>
      </c>
      <c r="O1125" t="s">
        <v>35</v>
      </c>
      <c r="P1125">
        <v>1636</v>
      </c>
      <c r="Q1125">
        <v>1704</v>
      </c>
      <c r="R1125" s="4">
        <f>(Table1[[#This Row],[ADM Counts]]-Table1[[#This Row],[ADM count (PEBT DB)]])/Table1[[#This Row],[ADM Counts]]</f>
        <v>-4.1564792176039117E-2</v>
      </c>
      <c r="S1125">
        <v>1721</v>
      </c>
      <c r="T1125">
        <v>1677</v>
      </c>
      <c r="U1125" s="4">
        <f>(Table1[[#This Row],[2024 Highest Days Enrollment]]-Table1[[#This Row],[2023 Highest Days Enrollment]])/Table1[[#This Row],[2023 Highest Days Enrollment]]</f>
        <v>-2.5566531086577571E-2</v>
      </c>
      <c r="V1125">
        <v>186</v>
      </c>
      <c r="W1125">
        <v>316</v>
      </c>
      <c r="X1125" s="4">
        <f>(Table1[[#This Row],[2024 F &amp; R]]-Table1[[#This Row],[2023 F &amp; R]])/Table1[[#This Row],[2023 F &amp; R]]</f>
        <v>0.69892473118279574</v>
      </c>
      <c r="Y1125">
        <v>217</v>
      </c>
      <c r="Z1125" t="s">
        <v>61</v>
      </c>
      <c r="AA1125" t="s">
        <v>37</v>
      </c>
      <c r="AB1125" t="s">
        <v>35</v>
      </c>
      <c r="AD1125"/>
    </row>
    <row r="1126" spans="1:30" x14ac:dyDescent="0.35">
      <c r="A1126">
        <v>2603006</v>
      </c>
      <c r="B1126" t="s">
        <v>983</v>
      </c>
      <c r="C1126">
        <v>2185</v>
      </c>
      <c r="D1126">
        <v>2185</v>
      </c>
      <c r="F1126" t="s">
        <v>2341</v>
      </c>
      <c r="G1126">
        <v>967</v>
      </c>
      <c r="H1126" t="s">
        <v>2342</v>
      </c>
      <c r="I1126" t="s">
        <v>2341</v>
      </c>
      <c r="J1126">
        <v>967</v>
      </c>
      <c r="K1126">
        <v>10922</v>
      </c>
      <c r="L1126" t="s">
        <v>33</v>
      </c>
      <c r="M1126" t="s">
        <v>41</v>
      </c>
      <c r="N1126" t="s">
        <v>46</v>
      </c>
      <c r="O1126" t="s">
        <v>46</v>
      </c>
      <c r="P1126">
        <v>1651</v>
      </c>
      <c r="Q1126">
        <v>1475</v>
      </c>
      <c r="R1126" s="4">
        <f>(Table1[[#This Row],[ADM Counts]]-Table1[[#This Row],[ADM count (PEBT DB)]])/Table1[[#This Row],[ADM Counts]]</f>
        <v>0.10660205935796487</v>
      </c>
      <c r="S1126">
        <v>1629</v>
      </c>
      <c r="T1126">
        <v>1415</v>
      </c>
      <c r="U1126" s="4">
        <f>(Table1[[#This Row],[2024 Highest Days Enrollment]]-Table1[[#This Row],[2023 Highest Days Enrollment]])/Table1[[#This Row],[2023 Highest Days Enrollment]]</f>
        <v>-0.13136893799877225</v>
      </c>
      <c r="V1126">
        <v>1138.508</v>
      </c>
      <c r="W1126">
        <v>993.04700000000003</v>
      </c>
      <c r="X1126" s="4">
        <f>(Table1[[#This Row],[2024 F &amp; R]]-Table1[[#This Row],[2023 F &amp; R]])/Table1[[#This Row],[2023 F &amp; R]]</f>
        <v>-0.12776458312106723</v>
      </c>
      <c r="Y1126">
        <v>1475</v>
      </c>
      <c r="Z1126" t="s">
        <v>61</v>
      </c>
      <c r="AA1126" t="s">
        <v>47</v>
      </c>
      <c r="AB1126" t="s">
        <v>35</v>
      </c>
      <c r="AD1126"/>
    </row>
    <row r="1127" spans="1:30" x14ac:dyDescent="0.35">
      <c r="A1127">
        <v>3420001</v>
      </c>
      <c r="B1127" t="s">
        <v>421</v>
      </c>
      <c r="C1127">
        <v>2242</v>
      </c>
      <c r="D1127">
        <v>2242</v>
      </c>
      <c r="F1127" t="s">
        <v>2343</v>
      </c>
      <c r="G1127">
        <v>1301</v>
      </c>
      <c r="H1127" t="s">
        <v>2344</v>
      </c>
      <c r="I1127" t="s">
        <v>2343</v>
      </c>
      <c r="J1127">
        <v>1301</v>
      </c>
      <c r="K1127">
        <v>11276</v>
      </c>
      <c r="L1127" t="s">
        <v>33</v>
      </c>
      <c r="M1127" t="s">
        <v>41</v>
      </c>
      <c r="N1127" t="s">
        <v>35</v>
      </c>
      <c r="O1127" t="s">
        <v>35</v>
      </c>
      <c r="P1127">
        <v>1662</v>
      </c>
      <c r="Q1127">
        <v>1747</v>
      </c>
      <c r="R1127" s="4">
        <f>(Table1[[#This Row],[ADM Counts]]-Table1[[#This Row],[ADM count (PEBT DB)]])/Table1[[#This Row],[ADM Counts]]</f>
        <v>-5.1143200962695548E-2</v>
      </c>
      <c r="S1127">
        <v>1811</v>
      </c>
      <c r="T1127">
        <v>1734</v>
      </c>
      <c r="U1127" s="4">
        <f>(Table1[[#This Row],[2024 Highest Days Enrollment]]-Table1[[#This Row],[2023 Highest Days Enrollment]])/Table1[[#This Row],[2023 Highest Days Enrollment]]</f>
        <v>-4.2517945886250692E-2</v>
      </c>
      <c r="V1127">
        <v>441</v>
      </c>
      <c r="W1127">
        <v>644</v>
      </c>
      <c r="X1127" s="4">
        <f>(Table1[[#This Row],[2024 F &amp; R]]-Table1[[#This Row],[2023 F &amp; R]])/Table1[[#This Row],[2023 F &amp; R]]</f>
        <v>0.46031746031746029</v>
      </c>
      <c r="Y1127">
        <v>323</v>
      </c>
      <c r="Z1127" t="s">
        <v>61</v>
      </c>
      <c r="AA1127" t="s">
        <v>37</v>
      </c>
      <c r="AB1127" t="s">
        <v>35</v>
      </c>
      <c r="AD1127"/>
    </row>
    <row r="1128" spans="1:30" x14ac:dyDescent="0.35">
      <c r="A1128">
        <v>2419004</v>
      </c>
      <c r="B1128" t="s">
        <v>535</v>
      </c>
      <c r="C1128">
        <v>2142</v>
      </c>
      <c r="D1128">
        <v>2142</v>
      </c>
      <c r="F1128" t="s">
        <v>2345</v>
      </c>
      <c r="G1128">
        <v>774</v>
      </c>
      <c r="H1128" t="s">
        <v>2346</v>
      </c>
      <c r="I1128" t="s">
        <v>2345</v>
      </c>
      <c r="J1128">
        <v>774</v>
      </c>
      <c r="K1128">
        <v>10840</v>
      </c>
      <c r="L1128" t="s">
        <v>33</v>
      </c>
      <c r="M1128" t="s">
        <v>41</v>
      </c>
      <c r="N1128" t="s">
        <v>46</v>
      </c>
      <c r="O1128" t="s">
        <v>46</v>
      </c>
      <c r="P1128">
        <v>1693</v>
      </c>
      <c r="Q1128">
        <v>1921</v>
      </c>
      <c r="R1128" s="4">
        <f>(Table1[[#This Row],[ADM Counts]]-Table1[[#This Row],[ADM count (PEBT DB)]])/Table1[[#This Row],[ADM Counts]]</f>
        <v>-0.13467217956290609</v>
      </c>
      <c r="S1128">
        <v>2014</v>
      </c>
      <c r="T1128">
        <v>1733</v>
      </c>
      <c r="U1128" s="4">
        <f>(Table1[[#This Row],[2024 Highest Days Enrollment]]-Table1[[#This Row],[2023 Highest Days Enrollment]])/Table1[[#This Row],[2023 Highest Days Enrollment]]</f>
        <v>-0.13952333664349553</v>
      </c>
      <c r="V1128">
        <v>1569.8710000000001</v>
      </c>
      <c r="W1128">
        <v>1139.2739999999999</v>
      </c>
      <c r="X1128" s="4">
        <f>(Table1[[#This Row],[2024 F &amp; R]]-Table1[[#This Row],[2023 F &amp; R]])/Table1[[#This Row],[2023 F &amp; R]]</f>
        <v>-0.27428814214671154</v>
      </c>
      <c r="Y1128">
        <v>1921</v>
      </c>
      <c r="Z1128" t="s">
        <v>61</v>
      </c>
      <c r="AA1128" t="s">
        <v>47</v>
      </c>
      <c r="AB1128" t="s">
        <v>35</v>
      </c>
      <c r="AD1128"/>
    </row>
    <row r="1129" spans="1:30" x14ac:dyDescent="0.35">
      <c r="A1129">
        <v>3402002</v>
      </c>
      <c r="B1129" t="s">
        <v>228</v>
      </c>
      <c r="C1129">
        <v>2243</v>
      </c>
      <c r="D1129">
        <v>2243</v>
      </c>
      <c r="F1129" t="s">
        <v>2347</v>
      </c>
      <c r="G1129">
        <v>5381</v>
      </c>
      <c r="H1129" t="s">
        <v>2347</v>
      </c>
      <c r="I1129" t="s">
        <v>2347</v>
      </c>
      <c r="J1129">
        <v>5381</v>
      </c>
      <c r="K1129">
        <v>15966</v>
      </c>
      <c r="L1129" t="s">
        <v>33</v>
      </c>
      <c r="M1129" t="s">
        <v>41</v>
      </c>
      <c r="N1129" t="s">
        <v>35</v>
      </c>
      <c r="O1129" t="s">
        <v>35</v>
      </c>
      <c r="P1129">
        <v>1718</v>
      </c>
      <c r="Q1129">
        <v>1758</v>
      </c>
      <c r="R1129" s="4">
        <f>(Table1[[#This Row],[ADM Counts]]-Table1[[#This Row],[ADM count (PEBT DB)]])/Table1[[#This Row],[ADM Counts]]</f>
        <v>-2.3282887077997673E-2</v>
      </c>
      <c r="S1129">
        <v>1737</v>
      </c>
      <c r="T1129">
        <v>1677</v>
      </c>
      <c r="U1129" s="4">
        <f>(Table1[[#This Row],[2024 Highest Days Enrollment]]-Table1[[#This Row],[2023 Highest Days Enrollment]])/Table1[[#This Row],[2023 Highest Days Enrollment]]</f>
        <v>-3.4542314335060449E-2</v>
      </c>
      <c r="V1129">
        <v>381</v>
      </c>
      <c r="W1129">
        <v>429</v>
      </c>
      <c r="X1129" s="4">
        <f>(Table1[[#This Row],[2024 F &amp; R]]-Table1[[#This Row],[2023 F &amp; R]])/Table1[[#This Row],[2023 F &amp; R]]</f>
        <v>0.12598425196850394</v>
      </c>
      <c r="Y1129">
        <v>401</v>
      </c>
      <c r="Z1129" t="s">
        <v>61</v>
      </c>
      <c r="AA1129" t="s">
        <v>37</v>
      </c>
      <c r="AB1129" t="s">
        <v>35</v>
      </c>
      <c r="AD1129"/>
    </row>
    <row r="1130" spans="1:30" x14ac:dyDescent="0.35">
      <c r="A1130">
        <v>3420001</v>
      </c>
      <c r="B1130" t="s">
        <v>421</v>
      </c>
      <c r="C1130">
        <v>2242</v>
      </c>
      <c r="D1130">
        <v>2242</v>
      </c>
      <c r="F1130" t="s">
        <v>2348</v>
      </c>
      <c r="G1130">
        <v>1146</v>
      </c>
      <c r="H1130" t="s">
        <v>2349</v>
      </c>
      <c r="I1130" t="s">
        <v>2348</v>
      </c>
      <c r="J1130">
        <v>1146</v>
      </c>
      <c r="K1130">
        <v>11275</v>
      </c>
      <c r="L1130" t="s">
        <v>33</v>
      </c>
      <c r="M1130" t="s">
        <v>41</v>
      </c>
      <c r="N1130" t="s">
        <v>35</v>
      </c>
      <c r="O1130" t="s">
        <v>35</v>
      </c>
      <c r="P1130">
        <v>1720</v>
      </c>
      <c r="Q1130">
        <v>1834</v>
      </c>
      <c r="R1130" s="4">
        <f>(Table1[[#This Row],[ADM Counts]]-Table1[[#This Row],[ADM count (PEBT DB)]])/Table1[[#This Row],[ADM Counts]]</f>
        <v>-6.6279069767441856E-2</v>
      </c>
      <c r="S1130">
        <v>1969</v>
      </c>
      <c r="T1130">
        <v>1849</v>
      </c>
      <c r="U1130" s="4">
        <f>(Table1[[#This Row],[2024 Highest Days Enrollment]]-Table1[[#This Row],[2023 Highest Days Enrollment]])/Table1[[#This Row],[2023 Highest Days Enrollment]]</f>
        <v>-6.0944641950228542E-2</v>
      </c>
      <c r="V1130">
        <v>553</v>
      </c>
      <c r="W1130">
        <v>771</v>
      </c>
      <c r="X1130" s="4">
        <f>(Table1[[#This Row],[2024 F &amp; R]]-Table1[[#This Row],[2023 F &amp; R]])/Table1[[#This Row],[2023 F &amp; R]]</f>
        <v>0.39421338155515373</v>
      </c>
      <c r="Y1130">
        <v>400</v>
      </c>
      <c r="Z1130" t="s">
        <v>61</v>
      </c>
      <c r="AA1130" t="s">
        <v>37</v>
      </c>
      <c r="AB1130" t="s">
        <v>35</v>
      </c>
      <c r="AD1130"/>
    </row>
    <row r="1131" spans="1:30" x14ac:dyDescent="0.35">
      <c r="A1131">
        <v>3506001</v>
      </c>
      <c r="B1131" t="s">
        <v>2350</v>
      </c>
      <c r="C1131">
        <v>2248</v>
      </c>
      <c r="D1131">
        <v>2248</v>
      </c>
      <c r="F1131" t="s">
        <v>2351</v>
      </c>
      <c r="G1131">
        <v>1205</v>
      </c>
      <c r="H1131" t="s">
        <v>2352</v>
      </c>
      <c r="I1131" t="s">
        <v>2351</v>
      </c>
      <c r="J1131">
        <v>1205</v>
      </c>
      <c r="K1131">
        <v>11291</v>
      </c>
      <c r="L1131" t="s">
        <v>33</v>
      </c>
      <c r="M1131" t="s">
        <v>34</v>
      </c>
      <c r="N1131" t="s">
        <v>35</v>
      </c>
      <c r="O1131" t="s">
        <v>35</v>
      </c>
      <c r="P1131">
        <v>1764</v>
      </c>
      <c r="Q1131">
        <v>1764</v>
      </c>
      <c r="R1131" s="4">
        <f>(Table1[[#This Row],[ADM Counts]]-Table1[[#This Row],[ADM count (PEBT DB)]])/Table1[[#This Row],[ADM Counts]]</f>
        <v>0</v>
      </c>
      <c r="S1131">
        <v>87</v>
      </c>
      <c r="T1131">
        <v>92</v>
      </c>
      <c r="U1131" s="4">
        <f>(Table1[[#This Row],[2024 Highest Days Enrollment]]-Table1[[#This Row],[2023 Highest Days Enrollment]])/Table1[[#This Row],[2023 Highest Days Enrollment]]</f>
        <v>5.7471264367816091E-2</v>
      </c>
      <c r="V1131">
        <v>33</v>
      </c>
      <c r="W1131">
        <v>42</v>
      </c>
      <c r="X1131" s="4">
        <f>(Table1[[#This Row],[2024 F &amp; R]]-Table1[[#This Row],[2023 F &amp; R]])/Table1[[#This Row],[2023 F &amp; R]]</f>
        <v>0.27272727272727271</v>
      </c>
      <c r="Y1131">
        <v>491</v>
      </c>
      <c r="Z1131" t="s">
        <v>50</v>
      </c>
      <c r="AA1131" t="s">
        <v>37</v>
      </c>
      <c r="AB1131" t="s">
        <v>35</v>
      </c>
      <c r="AD1131"/>
    </row>
    <row r="1132" spans="1:30" x14ac:dyDescent="0.35">
      <c r="A1132">
        <v>1513001</v>
      </c>
      <c r="B1132" t="s">
        <v>271</v>
      </c>
      <c r="C1132">
        <v>2048</v>
      </c>
      <c r="D1132">
        <v>2048</v>
      </c>
      <c r="F1132" t="s">
        <v>2353</v>
      </c>
      <c r="G1132">
        <v>423</v>
      </c>
      <c r="H1132" t="s">
        <v>2354</v>
      </c>
      <c r="I1132" t="s">
        <v>2353</v>
      </c>
      <c r="J1132">
        <v>423</v>
      </c>
      <c r="K1132">
        <v>10495</v>
      </c>
      <c r="L1132" t="s">
        <v>33</v>
      </c>
      <c r="M1132" t="s">
        <v>41</v>
      </c>
      <c r="N1132" t="s">
        <v>46</v>
      </c>
      <c r="O1132" t="s">
        <v>46</v>
      </c>
      <c r="P1132">
        <v>1780</v>
      </c>
      <c r="Q1132">
        <v>1870</v>
      </c>
      <c r="R1132" s="4">
        <f>(Table1[[#This Row],[ADM Counts]]-Table1[[#This Row],[ADM count (PEBT DB)]])/Table1[[#This Row],[ADM Counts]]</f>
        <v>-5.0561797752808987E-2</v>
      </c>
      <c r="S1132">
        <v>2443</v>
      </c>
      <c r="T1132">
        <v>1904</v>
      </c>
      <c r="U1132" s="4">
        <f>(Table1[[#This Row],[2024 Highest Days Enrollment]]-Table1[[#This Row],[2023 Highest Days Enrollment]])/Table1[[#This Row],[2023 Highest Days Enrollment]]</f>
        <v>-0.22063037249283668</v>
      </c>
      <c r="V1132">
        <v>1588.4390000000001</v>
      </c>
      <c r="W1132">
        <v>1655.2760000000001</v>
      </c>
      <c r="X1132" s="4">
        <f>(Table1[[#This Row],[2024 F &amp; R]]-Table1[[#This Row],[2023 F &amp; R]])/Table1[[#This Row],[2023 F &amp; R]]</f>
        <v>4.2077158770339927E-2</v>
      </c>
      <c r="Y1132">
        <v>1870</v>
      </c>
      <c r="Z1132" t="s">
        <v>61</v>
      </c>
      <c r="AA1132" t="s">
        <v>47</v>
      </c>
      <c r="AB1132" t="s">
        <v>35</v>
      </c>
      <c r="AD1132"/>
    </row>
    <row r="1133" spans="1:30" x14ac:dyDescent="0.35">
      <c r="A1133">
        <v>315002</v>
      </c>
      <c r="B1133" t="s">
        <v>182</v>
      </c>
      <c r="C1133">
        <v>1928</v>
      </c>
      <c r="D1133">
        <v>1928</v>
      </c>
      <c r="F1133" t="s">
        <v>2355</v>
      </c>
      <c r="G1133">
        <v>118</v>
      </c>
      <c r="H1133" t="s">
        <v>2356</v>
      </c>
      <c r="I1133" t="s">
        <v>2355</v>
      </c>
      <c r="J1133">
        <v>118</v>
      </c>
      <c r="K1133">
        <v>10274</v>
      </c>
      <c r="L1133" t="s">
        <v>33</v>
      </c>
      <c r="M1133" t="s">
        <v>41</v>
      </c>
      <c r="N1133" t="s">
        <v>35</v>
      </c>
      <c r="O1133" t="s">
        <v>35</v>
      </c>
      <c r="P1133">
        <v>1840</v>
      </c>
      <c r="Q1133">
        <v>1931</v>
      </c>
      <c r="R1133" s="4">
        <f>(Table1[[#This Row],[ADM Counts]]-Table1[[#This Row],[ADM count (PEBT DB)]])/Table1[[#This Row],[ADM Counts]]</f>
        <v>-4.9456521739130434E-2</v>
      </c>
      <c r="S1133">
        <v>1951</v>
      </c>
      <c r="T1133">
        <v>1884</v>
      </c>
      <c r="U1133" s="4">
        <f>(Table1[[#This Row],[2024 Highest Days Enrollment]]-Table1[[#This Row],[2023 Highest Days Enrollment]])/Table1[[#This Row],[2023 Highest Days Enrollment]]</f>
        <v>-3.4341363403382882E-2</v>
      </c>
      <c r="V1133">
        <v>481</v>
      </c>
      <c r="W1133">
        <v>617</v>
      </c>
      <c r="X1133" s="4">
        <f>(Table1[[#This Row],[2024 F &amp; R]]-Table1[[#This Row],[2023 F &amp; R]])/Table1[[#This Row],[2023 F &amp; R]]</f>
        <v>0.28274428274428276</v>
      </c>
      <c r="Y1133">
        <v>456</v>
      </c>
      <c r="Z1133" t="s">
        <v>61</v>
      </c>
      <c r="AA1133" t="s">
        <v>37</v>
      </c>
      <c r="AB1133" t="s">
        <v>35</v>
      </c>
      <c r="AD1133"/>
    </row>
    <row r="1134" spans="1:30" x14ac:dyDescent="0.35">
      <c r="A1134">
        <v>2616011</v>
      </c>
      <c r="B1134" t="s">
        <v>357</v>
      </c>
      <c r="C1134">
        <v>2180</v>
      </c>
      <c r="D1134">
        <v>2180</v>
      </c>
      <c r="F1134" t="s">
        <v>2357</v>
      </c>
      <c r="G1134">
        <v>911</v>
      </c>
      <c r="H1134" t="s">
        <v>2358</v>
      </c>
      <c r="I1134" t="s">
        <v>2357</v>
      </c>
      <c r="J1134">
        <v>911</v>
      </c>
      <c r="K1134">
        <v>10973</v>
      </c>
      <c r="L1134" t="s">
        <v>33</v>
      </c>
      <c r="M1134" t="s">
        <v>41</v>
      </c>
      <c r="N1134" t="s">
        <v>35</v>
      </c>
      <c r="O1134" t="s">
        <v>46</v>
      </c>
      <c r="P1134">
        <v>1876</v>
      </c>
      <c r="Q1134">
        <v>1966</v>
      </c>
      <c r="R1134" s="4">
        <f>(Table1[[#This Row],[ADM Counts]]-Table1[[#This Row],[ADM count (PEBT DB)]])/Table1[[#This Row],[ADM Counts]]</f>
        <v>-4.7974413646055439E-2</v>
      </c>
      <c r="S1134">
        <v>1968</v>
      </c>
      <c r="T1134">
        <v>1788</v>
      </c>
      <c r="U1134" s="4">
        <f>(Table1[[#This Row],[2024 Highest Days Enrollment]]-Table1[[#This Row],[2023 Highest Days Enrollment]])/Table1[[#This Row],[2023 Highest Days Enrollment]]</f>
        <v>-9.1463414634146339E-2</v>
      </c>
      <c r="V1134">
        <v>720</v>
      </c>
      <c r="W1134">
        <v>1160.05</v>
      </c>
      <c r="X1134" s="4">
        <f>(Table1[[#This Row],[2024 F &amp; R]]-Table1[[#This Row],[2023 F &amp; R]])/Table1[[#This Row],[2023 F &amp; R]]</f>
        <v>0.6111805555555555</v>
      </c>
      <c r="Y1134">
        <v>858</v>
      </c>
      <c r="Z1134" t="s">
        <v>61</v>
      </c>
      <c r="AA1134" t="s">
        <v>37</v>
      </c>
      <c r="AB1134" t="s">
        <v>35</v>
      </c>
      <c r="AD1134"/>
    </row>
    <row r="1135" spans="1:30" x14ac:dyDescent="0.35">
      <c r="A1135">
        <v>323001</v>
      </c>
      <c r="B1135" t="s">
        <v>571</v>
      </c>
      <c r="C1135">
        <v>1922</v>
      </c>
      <c r="D1135">
        <v>1922</v>
      </c>
      <c r="F1135" t="s">
        <v>2359</v>
      </c>
      <c r="G1135">
        <v>51</v>
      </c>
      <c r="H1135" t="s">
        <v>2360</v>
      </c>
      <c r="I1135" t="s">
        <v>2359</v>
      </c>
      <c r="J1135">
        <v>51</v>
      </c>
      <c r="K1135">
        <v>10301</v>
      </c>
      <c r="L1135" t="s">
        <v>33</v>
      </c>
      <c r="M1135" t="s">
        <v>41</v>
      </c>
      <c r="N1135" t="s">
        <v>35</v>
      </c>
      <c r="O1135" t="s">
        <v>35</v>
      </c>
      <c r="P1135">
        <v>1894</v>
      </c>
      <c r="Q1135">
        <v>1894</v>
      </c>
      <c r="R1135" s="4">
        <f>(Table1[[#This Row],[ADM Counts]]-Table1[[#This Row],[ADM count (PEBT DB)]])/Table1[[#This Row],[ADM Counts]]</f>
        <v>0</v>
      </c>
      <c r="S1135">
        <v>2953</v>
      </c>
      <c r="T1135">
        <v>1879</v>
      </c>
      <c r="U1135" s="4">
        <f>(Table1[[#This Row],[2024 Highest Days Enrollment]]-Table1[[#This Row],[2023 Highest Days Enrollment]])/Table1[[#This Row],[2023 Highest Days Enrollment]]</f>
        <v>-0.36369793430409753</v>
      </c>
      <c r="V1135">
        <v>174</v>
      </c>
      <c r="W1135">
        <v>265</v>
      </c>
      <c r="X1135" s="4">
        <f>(Table1[[#This Row],[2024 F &amp; R]]-Table1[[#This Row],[2023 F &amp; R]])/Table1[[#This Row],[2023 F &amp; R]]</f>
        <v>0.52298850574712641</v>
      </c>
      <c r="Y1135">
        <v>129</v>
      </c>
      <c r="Z1135" t="s">
        <v>61</v>
      </c>
      <c r="AA1135" t="s">
        <v>37</v>
      </c>
      <c r="AB1135" t="s">
        <v>35</v>
      </c>
      <c r="AD1135"/>
    </row>
    <row r="1136" spans="1:30" x14ac:dyDescent="0.35">
      <c r="A1136">
        <v>3402002</v>
      </c>
      <c r="B1136" t="s">
        <v>228</v>
      </c>
      <c r="C1136">
        <v>2243</v>
      </c>
      <c r="D1136">
        <v>2243</v>
      </c>
      <c r="F1136" t="s">
        <v>2361</v>
      </c>
      <c r="G1136">
        <v>1188</v>
      </c>
      <c r="H1136" t="s">
        <v>2362</v>
      </c>
      <c r="I1136" t="s">
        <v>2361</v>
      </c>
      <c r="J1136">
        <v>1188</v>
      </c>
      <c r="K1136">
        <v>11193</v>
      </c>
      <c r="L1136" t="s">
        <v>33</v>
      </c>
      <c r="M1136" t="s">
        <v>41</v>
      </c>
      <c r="N1136" t="s">
        <v>35</v>
      </c>
      <c r="O1136" t="s">
        <v>35</v>
      </c>
      <c r="P1136">
        <v>1926</v>
      </c>
      <c r="Q1136">
        <v>1962</v>
      </c>
      <c r="R1136" s="4">
        <f>(Table1[[#This Row],[ADM Counts]]-Table1[[#This Row],[ADM count (PEBT DB)]])/Table1[[#This Row],[ADM Counts]]</f>
        <v>-1.8691588785046728E-2</v>
      </c>
      <c r="S1136">
        <v>1951</v>
      </c>
      <c r="T1136">
        <v>1832</v>
      </c>
      <c r="U1136" s="4">
        <f>(Table1[[#This Row],[2024 Highest Days Enrollment]]-Table1[[#This Row],[2023 Highest Days Enrollment]])/Table1[[#This Row],[2023 Highest Days Enrollment]]</f>
        <v>-6.099436186570989E-2</v>
      </c>
      <c r="V1136">
        <v>295</v>
      </c>
      <c r="W1136">
        <v>334</v>
      </c>
      <c r="X1136" s="4">
        <f>(Table1[[#This Row],[2024 F &amp; R]]-Table1[[#This Row],[2023 F &amp; R]])/Table1[[#This Row],[2023 F &amp; R]]</f>
        <v>0.13220338983050847</v>
      </c>
      <c r="Y1136">
        <v>318</v>
      </c>
      <c r="Z1136" t="s">
        <v>61</v>
      </c>
      <c r="AA1136" t="s">
        <v>37</v>
      </c>
      <c r="AB1136" t="s">
        <v>35</v>
      </c>
      <c r="AD1136"/>
    </row>
    <row r="1137" spans="1:30" x14ac:dyDescent="0.35">
      <c r="A1137">
        <v>3406001</v>
      </c>
      <c r="B1137" t="s">
        <v>524</v>
      </c>
      <c r="C1137">
        <v>2241</v>
      </c>
      <c r="D1137">
        <v>2241</v>
      </c>
      <c r="F1137" t="s">
        <v>2363</v>
      </c>
      <c r="G1137">
        <v>1134</v>
      </c>
      <c r="H1137" t="s">
        <v>2364</v>
      </c>
      <c r="I1137" t="s">
        <v>2363</v>
      </c>
      <c r="J1137">
        <v>1134</v>
      </c>
      <c r="K1137">
        <v>11231</v>
      </c>
      <c r="L1137" t="s">
        <v>33</v>
      </c>
      <c r="M1137" t="s">
        <v>41</v>
      </c>
      <c r="N1137" t="s">
        <v>35</v>
      </c>
      <c r="O1137" t="s">
        <v>46</v>
      </c>
      <c r="P1137">
        <v>1935</v>
      </c>
      <c r="Q1137">
        <v>1945</v>
      </c>
      <c r="R1137" s="4">
        <f>(Table1[[#This Row],[ADM Counts]]-Table1[[#This Row],[ADM count (PEBT DB)]])/Table1[[#This Row],[ADM Counts]]</f>
        <v>-5.1679586563307496E-3</v>
      </c>
      <c r="S1137">
        <v>1997</v>
      </c>
      <c r="T1137">
        <v>1805</v>
      </c>
      <c r="U1137" s="4">
        <f>(Table1[[#This Row],[2024 Highest Days Enrollment]]-Table1[[#This Row],[2023 Highest Days Enrollment]])/Table1[[#This Row],[2023 Highest Days Enrollment]]</f>
        <v>-9.6144216324486734E-2</v>
      </c>
      <c r="V1137">
        <v>813</v>
      </c>
      <c r="W1137">
        <v>1461.87</v>
      </c>
      <c r="X1137" s="4">
        <f>(Table1[[#This Row],[2024 F &amp; R]]-Table1[[#This Row],[2023 F &amp; R]])/Table1[[#This Row],[2023 F &amp; R]]</f>
        <v>0.79811808118081162</v>
      </c>
      <c r="Y1137">
        <v>873</v>
      </c>
      <c r="Z1137" t="s">
        <v>61</v>
      </c>
      <c r="AA1137" t="s">
        <v>37</v>
      </c>
      <c r="AB1137" t="s">
        <v>35</v>
      </c>
      <c r="AD1137"/>
    </row>
    <row r="1138" spans="1:30" x14ac:dyDescent="0.35">
      <c r="A1138">
        <v>2419004</v>
      </c>
      <c r="B1138" t="s">
        <v>535</v>
      </c>
      <c r="C1138">
        <v>2142</v>
      </c>
      <c r="D1138">
        <v>2142</v>
      </c>
      <c r="F1138" t="s">
        <v>2365</v>
      </c>
      <c r="G1138">
        <v>772</v>
      </c>
      <c r="H1138" t="s">
        <v>2366</v>
      </c>
      <c r="I1138" t="s">
        <v>2365</v>
      </c>
      <c r="J1138">
        <v>772</v>
      </c>
      <c r="K1138">
        <v>10836</v>
      </c>
      <c r="L1138" t="s">
        <v>33</v>
      </c>
      <c r="M1138" t="s">
        <v>41</v>
      </c>
      <c r="N1138" t="s">
        <v>46</v>
      </c>
      <c r="O1138" t="s">
        <v>46</v>
      </c>
      <c r="P1138">
        <v>1946</v>
      </c>
      <c r="Q1138">
        <v>2179</v>
      </c>
      <c r="R1138" s="4">
        <f>(Table1[[#This Row],[ADM Counts]]-Table1[[#This Row],[ADM count (PEBT DB)]])/Table1[[#This Row],[ADM Counts]]</f>
        <v>-0.1197327852004111</v>
      </c>
      <c r="S1138">
        <v>2306</v>
      </c>
      <c r="T1138">
        <v>1983</v>
      </c>
      <c r="U1138" s="4">
        <f>(Table1[[#This Row],[2024 Highest Days Enrollment]]-Table1[[#This Row],[2023 Highest Days Enrollment]])/Table1[[#This Row],[2023 Highest Days Enrollment]]</f>
        <v>-0.14006938421509108</v>
      </c>
      <c r="V1138">
        <v>1905.8030000000001</v>
      </c>
      <c r="W1138">
        <v>1303.624</v>
      </c>
      <c r="X1138" s="4">
        <f>(Table1[[#This Row],[2024 F &amp; R]]-Table1[[#This Row],[2023 F &amp; R]])/Table1[[#This Row],[2023 F &amp; R]]</f>
        <v>-0.31597127300145927</v>
      </c>
      <c r="Y1138">
        <v>2179</v>
      </c>
      <c r="Z1138" t="s">
        <v>61</v>
      </c>
      <c r="AA1138" t="s">
        <v>47</v>
      </c>
      <c r="AB1138" t="s">
        <v>35</v>
      </c>
      <c r="AD1138"/>
    </row>
    <row r="1139" spans="1:30" x14ac:dyDescent="0.35">
      <c r="A1139">
        <v>2419004</v>
      </c>
      <c r="B1139" t="s">
        <v>535</v>
      </c>
      <c r="C1139">
        <v>2142</v>
      </c>
      <c r="D1139">
        <v>2142</v>
      </c>
      <c r="F1139" t="s">
        <v>2367</v>
      </c>
      <c r="G1139">
        <v>773</v>
      </c>
      <c r="H1139" t="s">
        <v>2368</v>
      </c>
      <c r="I1139" t="s">
        <v>2367</v>
      </c>
      <c r="J1139">
        <v>773</v>
      </c>
      <c r="K1139">
        <v>10838</v>
      </c>
      <c r="L1139" t="s">
        <v>33</v>
      </c>
      <c r="M1139" t="s">
        <v>41</v>
      </c>
      <c r="N1139" t="s">
        <v>46</v>
      </c>
      <c r="O1139" t="s">
        <v>46</v>
      </c>
      <c r="P1139">
        <v>2020</v>
      </c>
      <c r="Q1139">
        <v>2297</v>
      </c>
      <c r="R1139" s="4">
        <f>(Table1[[#This Row],[ADM Counts]]-Table1[[#This Row],[ADM count (PEBT DB)]])/Table1[[#This Row],[ADM Counts]]</f>
        <v>-0.13712871287128714</v>
      </c>
      <c r="S1139">
        <v>2528</v>
      </c>
      <c r="T1139">
        <v>2082</v>
      </c>
      <c r="U1139" s="4">
        <f>(Table1[[#This Row],[2024 Highest Days Enrollment]]-Table1[[#This Row],[2023 Highest Days Enrollment]])/Table1[[#This Row],[2023 Highest Days Enrollment]]</f>
        <v>-0.17642405063291139</v>
      </c>
      <c r="V1139">
        <v>1661.9069999999999</v>
      </c>
      <c r="W1139">
        <v>1368.7070000000001</v>
      </c>
      <c r="X1139" s="4">
        <f>(Table1[[#This Row],[2024 F &amp; R]]-Table1[[#This Row],[2023 F &amp; R]])/Table1[[#This Row],[2023 F &amp; R]]</f>
        <v>-0.17642383117707539</v>
      </c>
      <c r="Y1139">
        <v>2297</v>
      </c>
      <c r="Z1139" t="s">
        <v>61</v>
      </c>
      <c r="AA1139" t="s">
        <v>47</v>
      </c>
      <c r="AB1139" t="s">
        <v>35</v>
      </c>
      <c r="AD1139"/>
    </row>
    <row r="1140" spans="1:30" x14ac:dyDescent="0.35">
      <c r="A1140">
        <v>2419004</v>
      </c>
      <c r="B1140" t="s">
        <v>535</v>
      </c>
      <c r="C1140">
        <v>2142</v>
      </c>
      <c r="D1140">
        <v>2142</v>
      </c>
      <c r="F1140" t="s">
        <v>2369</v>
      </c>
      <c r="G1140">
        <v>775</v>
      </c>
      <c r="H1140" t="s">
        <v>2370</v>
      </c>
      <c r="I1140" t="s">
        <v>2369</v>
      </c>
      <c r="J1140">
        <v>775</v>
      </c>
      <c r="K1140">
        <v>10839</v>
      </c>
      <c r="L1140" t="s">
        <v>33</v>
      </c>
      <c r="M1140" t="s">
        <v>41</v>
      </c>
      <c r="N1140" t="s">
        <v>46</v>
      </c>
      <c r="O1140" t="s">
        <v>46</v>
      </c>
      <c r="P1140">
        <v>2106</v>
      </c>
      <c r="Q1140">
        <v>2442</v>
      </c>
      <c r="R1140" s="4">
        <f>(Table1[[#This Row],[ADM Counts]]-Table1[[#This Row],[ADM count (PEBT DB)]])/Table1[[#This Row],[ADM Counts]]</f>
        <v>-0.15954415954415954</v>
      </c>
      <c r="S1140">
        <v>2596</v>
      </c>
      <c r="T1140">
        <v>2236</v>
      </c>
      <c r="U1140" s="4">
        <f>(Table1[[#This Row],[2024 Highest Days Enrollment]]-Table1[[#This Row],[2023 Highest Days Enrollment]])/Table1[[#This Row],[2023 Highest Days Enrollment]]</f>
        <v>-0.13867488443759629</v>
      </c>
      <c r="V1140">
        <v>2157.587</v>
      </c>
      <c r="W1140">
        <v>1469.9459999999999</v>
      </c>
      <c r="X1140" s="4">
        <f>(Table1[[#This Row],[2024 F &amp; R]]-Table1[[#This Row],[2023 F &amp; R]])/Table1[[#This Row],[2023 F &amp; R]]</f>
        <v>-0.31870835335956327</v>
      </c>
      <c r="Y1140">
        <v>2442</v>
      </c>
      <c r="Z1140" t="s">
        <v>61</v>
      </c>
      <c r="AA1140" t="s">
        <v>47</v>
      </c>
      <c r="AB1140" t="s">
        <v>35</v>
      </c>
      <c r="AD1140"/>
    </row>
    <row r="1141" spans="1:30" x14ac:dyDescent="0.35">
      <c r="A1141">
        <v>2616011</v>
      </c>
      <c r="B1141" t="s">
        <v>357</v>
      </c>
      <c r="C1141">
        <v>2180</v>
      </c>
      <c r="D1141">
        <v>2180</v>
      </c>
      <c r="F1141" t="s">
        <v>2371</v>
      </c>
      <c r="G1141">
        <v>912</v>
      </c>
      <c r="H1141" t="s">
        <v>2372</v>
      </c>
      <c r="I1141" t="s">
        <v>2371</v>
      </c>
      <c r="J1141">
        <v>912</v>
      </c>
      <c r="K1141">
        <v>10974</v>
      </c>
      <c r="L1141" t="s">
        <v>33</v>
      </c>
      <c r="M1141" t="s">
        <v>41</v>
      </c>
      <c r="N1141" t="s">
        <v>35</v>
      </c>
      <c r="O1141" t="s">
        <v>35</v>
      </c>
      <c r="P1141">
        <v>2115</v>
      </c>
      <c r="Q1141">
        <v>2156</v>
      </c>
      <c r="R1141" s="4">
        <f>(Table1[[#This Row],[ADM Counts]]-Table1[[#This Row],[ADM count (PEBT DB)]])/Table1[[#This Row],[ADM Counts]]</f>
        <v>-1.9385342789598109E-2</v>
      </c>
      <c r="S1141">
        <v>2163</v>
      </c>
      <c r="T1141">
        <v>2158</v>
      </c>
      <c r="U1141" s="4">
        <f>(Table1[[#This Row],[2024 Highest Days Enrollment]]-Table1[[#This Row],[2023 Highest Days Enrollment]])/Table1[[#This Row],[2023 Highest Days Enrollment]]</f>
        <v>-2.3116042533518262E-3</v>
      </c>
      <c r="V1141">
        <v>303</v>
      </c>
      <c r="W1141">
        <v>384</v>
      </c>
      <c r="X1141" s="4">
        <f>(Table1[[#This Row],[2024 F &amp; R]]-Table1[[#This Row],[2023 F &amp; R]])/Table1[[#This Row],[2023 F &amp; R]]</f>
        <v>0.26732673267326734</v>
      </c>
      <c r="Y1141">
        <v>466</v>
      </c>
      <c r="Z1141" t="s">
        <v>61</v>
      </c>
      <c r="AA1141" t="s">
        <v>37</v>
      </c>
      <c r="AB1141" t="s">
        <v>35</v>
      </c>
      <c r="AD1141"/>
    </row>
    <row r="1142" spans="1:30" x14ac:dyDescent="0.35">
      <c r="A1142">
        <v>2419004</v>
      </c>
      <c r="B1142" t="s">
        <v>535</v>
      </c>
      <c r="C1142">
        <v>2142</v>
      </c>
      <c r="D1142">
        <v>2142</v>
      </c>
      <c r="F1142" t="s">
        <v>2373</v>
      </c>
      <c r="G1142">
        <v>771</v>
      </c>
      <c r="H1142" t="s">
        <v>2374</v>
      </c>
      <c r="I1142" t="s">
        <v>2373</v>
      </c>
      <c r="J1142">
        <v>771</v>
      </c>
      <c r="K1142">
        <v>10837</v>
      </c>
      <c r="L1142" t="s">
        <v>33</v>
      </c>
      <c r="M1142" t="s">
        <v>41</v>
      </c>
      <c r="N1142" t="s">
        <v>46</v>
      </c>
      <c r="O1142" t="s">
        <v>46</v>
      </c>
      <c r="P1142">
        <v>2215</v>
      </c>
      <c r="Q1142">
        <v>2502</v>
      </c>
      <c r="R1142" s="4">
        <f>(Table1[[#This Row],[ADM Counts]]-Table1[[#This Row],[ADM count (PEBT DB)]])/Table1[[#This Row],[ADM Counts]]</f>
        <v>-0.12957110609480813</v>
      </c>
      <c r="S1142">
        <v>2641</v>
      </c>
      <c r="T1142">
        <v>2274</v>
      </c>
      <c r="U1142" s="4">
        <f>(Table1[[#This Row],[2024 Highest Days Enrollment]]-Table1[[#This Row],[2023 Highest Days Enrollment]])/Table1[[#This Row],[2023 Highest Days Enrollment]]</f>
        <v>-0.13896251419916697</v>
      </c>
      <c r="V1142">
        <v>2354.8069999999998</v>
      </c>
      <c r="W1142">
        <v>1494.9280000000001</v>
      </c>
      <c r="X1142" s="4">
        <f>(Table1[[#This Row],[2024 F &amp; R]]-Table1[[#This Row],[2023 F &amp; R]])/Table1[[#This Row],[2023 F &amp; R]]</f>
        <v>-0.36515901303164111</v>
      </c>
      <c r="Y1142">
        <v>2502</v>
      </c>
      <c r="Z1142" t="s">
        <v>61</v>
      </c>
      <c r="AA1142" t="s">
        <v>47</v>
      </c>
      <c r="AB1142" t="s">
        <v>35</v>
      </c>
      <c r="AD1142"/>
    </row>
    <row r="1143" spans="1:30" x14ac:dyDescent="0.35">
      <c r="A1143">
        <v>3613001</v>
      </c>
      <c r="B1143" t="s">
        <v>1447</v>
      </c>
      <c r="C1143">
        <v>2256</v>
      </c>
      <c r="D1143">
        <v>2256</v>
      </c>
      <c r="F1143" t="s">
        <v>2375</v>
      </c>
      <c r="G1143">
        <v>1234</v>
      </c>
      <c r="H1143" t="s">
        <v>2376</v>
      </c>
      <c r="I1143" t="s">
        <v>2375</v>
      </c>
      <c r="J1143">
        <v>1234</v>
      </c>
      <c r="K1143">
        <v>11301</v>
      </c>
      <c r="L1143" t="s">
        <v>33</v>
      </c>
      <c r="M1143" t="s">
        <v>41</v>
      </c>
      <c r="N1143" t="s">
        <v>35</v>
      </c>
      <c r="O1143" t="s">
        <v>46</v>
      </c>
      <c r="P1143">
        <v>2216</v>
      </c>
      <c r="Q1143">
        <v>2319</v>
      </c>
      <c r="R1143" s="4">
        <f>(Table1[[#This Row],[ADM Counts]]-Table1[[#This Row],[ADM count (PEBT DB)]])/Table1[[#This Row],[ADM Counts]]</f>
        <v>-4.6480144404332131E-2</v>
      </c>
      <c r="S1143">
        <v>2304</v>
      </c>
      <c r="T1143">
        <v>2278</v>
      </c>
      <c r="U1143" s="4">
        <f>(Table1[[#This Row],[2024 Highest Days Enrollment]]-Table1[[#This Row],[2023 Highest Days Enrollment]])/Table1[[#This Row],[2023 Highest Days Enrollment]]</f>
        <v>-1.1284722222222222E-2</v>
      </c>
      <c r="V1143">
        <v>875</v>
      </c>
      <c r="W1143">
        <v>1683.442</v>
      </c>
      <c r="X1143" s="4">
        <f>(Table1[[#This Row],[2024 F &amp; R]]-Table1[[#This Row],[2023 F &amp; R]])/Table1[[#This Row],[2023 F &amp; R]]</f>
        <v>0.92393371428571425</v>
      </c>
      <c r="Y1143">
        <v>1338</v>
      </c>
      <c r="Z1143" t="s">
        <v>61</v>
      </c>
      <c r="AA1143" t="s">
        <v>37</v>
      </c>
      <c r="AB1143" t="s">
        <v>35</v>
      </c>
      <c r="AD1143"/>
    </row>
    <row r="1144" spans="1:30" x14ac:dyDescent="0.35">
      <c r="A1144">
        <v>2618002</v>
      </c>
      <c r="B1144" t="s">
        <v>437</v>
      </c>
      <c r="C1144">
        <v>2182</v>
      </c>
      <c r="D1144">
        <v>2182</v>
      </c>
      <c r="F1144" t="s">
        <v>2377</v>
      </c>
      <c r="G1144">
        <v>957</v>
      </c>
      <c r="H1144" t="s">
        <v>2378</v>
      </c>
      <c r="I1144" t="s">
        <v>2377</v>
      </c>
      <c r="J1144">
        <v>957</v>
      </c>
      <c r="K1144">
        <v>11073</v>
      </c>
      <c r="L1144" t="s">
        <v>33</v>
      </c>
      <c r="M1144" t="s">
        <v>41</v>
      </c>
      <c r="N1144" t="s">
        <v>46</v>
      </c>
      <c r="O1144" t="s">
        <v>46</v>
      </c>
      <c r="P1144">
        <v>2303</v>
      </c>
      <c r="Q1144">
        <v>2474</v>
      </c>
      <c r="R1144" s="4">
        <f>(Table1[[#This Row],[ADM Counts]]-Table1[[#This Row],[ADM count (PEBT DB)]])/Table1[[#This Row],[ADM Counts]]</f>
        <v>-7.4250976986539291E-2</v>
      </c>
      <c r="S1144">
        <v>2518</v>
      </c>
      <c r="T1144">
        <v>2262</v>
      </c>
      <c r="U1144" s="4">
        <f>(Table1[[#This Row],[2024 Highest Days Enrollment]]-Table1[[#This Row],[2023 Highest Days Enrollment]])/Table1[[#This Row],[2023 Highest Days Enrollment]]</f>
        <v>-0.10166799046862589</v>
      </c>
      <c r="V1144">
        <v>1652.3119999999999</v>
      </c>
      <c r="W1144">
        <v>1610.0920000000001</v>
      </c>
      <c r="X1144" s="4">
        <f>(Table1[[#This Row],[2024 F &amp; R]]-Table1[[#This Row],[2023 F &amp; R]])/Table1[[#This Row],[2023 F &amp; R]]</f>
        <v>-2.5552074910791547E-2</v>
      </c>
      <c r="Y1144">
        <v>2474</v>
      </c>
      <c r="Z1144" t="s">
        <v>61</v>
      </c>
      <c r="AA1144" t="s">
        <v>47</v>
      </c>
      <c r="AB1144" t="s">
        <v>35</v>
      </c>
      <c r="AD1144"/>
    </row>
    <row r="1145" spans="1:30" x14ac:dyDescent="0.35">
      <c r="A1145">
        <v>3402002</v>
      </c>
      <c r="B1145" t="s">
        <v>228</v>
      </c>
      <c r="C1145">
        <v>2243</v>
      </c>
      <c r="D1145">
        <v>2243</v>
      </c>
      <c r="F1145" t="s">
        <v>2379</v>
      </c>
      <c r="G1145">
        <v>1320</v>
      </c>
      <c r="H1145" t="s">
        <v>2380</v>
      </c>
      <c r="I1145" t="s">
        <v>2379</v>
      </c>
      <c r="J1145">
        <v>1320</v>
      </c>
      <c r="K1145">
        <v>11194</v>
      </c>
      <c r="L1145" t="s">
        <v>33</v>
      </c>
      <c r="M1145" t="s">
        <v>41</v>
      </c>
      <c r="N1145" t="s">
        <v>35</v>
      </c>
      <c r="O1145" t="s">
        <v>35</v>
      </c>
      <c r="P1145">
        <v>2366</v>
      </c>
      <c r="Q1145">
        <v>2442</v>
      </c>
      <c r="R1145" s="4">
        <f>(Table1[[#This Row],[ADM Counts]]-Table1[[#This Row],[ADM count (PEBT DB)]])/Table1[[#This Row],[ADM Counts]]</f>
        <v>-3.2121724429416736E-2</v>
      </c>
      <c r="S1145">
        <v>2408</v>
      </c>
      <c r="T1145">
        <v>2354</v>
      </c>
      <c r="U1145" s="4">
        <f>(Table1[[#This Row],[2024 Highest Days Enrollment]]-Table1[[#This Row],[2023 Highest Days Enrollment]])/Table1[[#This Row],[2023 Highest Days Enrollment]]</f>
        <v>-2.2425249169435217E-2</v>
      </c>
      <c r="V1145">
        <v>710</v>
      </c>
      <c r="W1145">
        <v>803</v>
      </c>
      <c r="X1145" s="4">
        <f>(Table1[[#This Row],[2024 F &amp; R]]-Table1[[#This Row],[2023 F &amp; R]])/Table1[[#This Row],[2023 F &amp; R]]</f>
        <v>0.13098591549295774</v>
      </c>
      <c r="Y1145">
        <v>726</v>
      </c>
      <c r="Z1145" t="s">
        <v>61</v>
      </c>
      <c r="AA1145" t="s">
        <v>37</v>
      </c>
      <c r="AB1145" t="s">
        <v>35</v>
      </c>
      <c r="AD1145"/>
    </row>
    <row r="1146" spans="1:30" x14ac:dyDescent="0.35">
      <c r="A1146">
        <v>2604001</v>
      </c>
      <c r="B1146" t="s">
        <v>373</v>
      </c>
      <c r="C1146">
        <v>2187</v>
      </c>
      <c r="D1146">
        <v>2187</v>
      </c>
      <c r="F1146" t="s">
        <v>2381</v>
      </c>
      <c r="G1146">
        <v>983</v>
      </c>
      <c r="H1146" t="s">
        <v>2382</v>
      </c>
      <c r="I1146" t="s">
        <v>2381</v>
      </c>
      <c r="J1146">
        <v>983</v>
      </c>
      <c r="K1146">
        <v>10936</v>
      </c>
      <c r="L1146" t="s">
        <v>33</v>
      </c>
      <c r="M1146" t="s">
        <v>41</v>
      </c>
      <c r="N1146" t="s">
        <v>46</v>
      </c>
      <c r="O1146" t="s">
        <v>46</v>
      </c>
      <c r="P1146">
        <v>2546</v>
      </c>
      <c r="Q1146">
        <v>2545</v>
      </c>
      <c r="R1146" s="4">
        <f>(Table1[[#This Row],[ADM Counts]]-Table1[[#This Row],[ADM count (PEBT DB)]])/Table1[[#This Row],[ADM Counts]]</f>
        <v>3.9277297721916735E-4</v>
      </c>
      <c r="S1146">
        <v>2601</v>
      </c>
      <c r="T1146">
        <v>2449</v>
      </c>
      <c r="U1146" s="4">
        <f>(Table1[[#This Row],[2024 Highest Days Enrollment]]-Table1[[#This Row],[2023 Highest Days Enrollment]])/Table1[[#This Row],[2023 Highest Days Enrollment]]</f>
        <v>-5.8439061899269514E-2</v>
      </c>
      <c r="V1146">
        <v>1974.6790000000001</v>
      </c>
      <c r="W1146">
        <v>1859.2809999999999</v>
      </c>
      <c r="X1146" s="4">
        <f>(Table1[[#This Row],[2024 F &amp; R]]-Table1[[#This Row],[2023 F &amp; R]])/Table1[[#This Row],[2023 F &amp; R]]</f>
        <v>-5.8438865253542541E-2</v>
      </c>
      <c r="Y1146">
        <v>2545</v>
      </c>
      <c r="Z1146" t="s">
        <v>61</v>
      </c>
      <c r="AA1146" t="s">
        <v>47</v>
      </c>
      <c r="AB1146" t="s">
        <v>35</v>
      </c>
      <c r="AD1146"/>
    </row>
    <row r="1147" spans="1:30" x14ac:dyDescent="0.35">
      <c r="A1147">
        <v>303003</v>
      </c>
      <c r="B1147" t="s">
        <v>944</v>
      </c>
      <c r="C1147">
        <v>1929</v>
      </c>
      <c r="D1147">
        <v>1929</v>
      </c>
      <c r="F1147" t="s">
        <v>2383</v>
      </c>
      <c r="G1147">
        <v>123</v>
      </c>
      <c r="H1147" t="s">
        <v>2383</v>
      </c>
      <c r="I1147" t="s">
        <v>2383</v>
      </c>
      <c r="J1147">
        <v>123</v>
      </c>
      <c r="K1147">
        <v>10200</v>
      </c>
      <c r="L1147" t="s">
        <v>33</v>
      </c>
      <c r="M1147" t="s">
        <v>41</v>
      </c>
      <c r="N1147" t="s">
        <v>35</v>
      </c>
      <c r="O1147" t="s">
        <v>35</v>
      </c>
      <c r="P1147" s="8">
        <v>14</v>
      </c>
      <c r="Q1147">
        <v>46</v>
      </c>
      <c r="R1147" s="4">
        <f>(Table1[[#This Row],[ADM Counts]]-Table1[[#This Row],[ADM count (PEBT DB)]])/Table1[[#This Row],[ADM Counts]]</f>
        <v>-2.2857142857142856</v>
      </c>
      <c r="S1147">
        <v>62</v>
      </c>
      <c r="T1147">
        <v>14</v>
      </c>
      <c r="U1147" s="4">
        <f>(Table1[[#This Row],[2024 Highest Days Enrollment]]-Table1[[#This Row],[2023 Highest Days Enrollment]])/Table1[[#This Row],[2023 Highest Days Enrollment]]</f>
        <v>-0.77419354838709675</v>
      </c>
      <c r="V1147">
        <v>79</v>
      </c>
      <c r="W1147">
        <v>12</v>
      </c>
      <c r="X1147" s="4">
        <f>(Table1[[#This Row],[2024 F &amp; R]]-Table1[[#This Row],[2023 F &amp; R]])/Table1[[#This Row],[2023 F &amp; R]]</f>
        <v>-0.84810126582278478</v>
      </c>
      <c r="Y1147">
        <v>46</v>
      </c>
      <c r="Z1147" t="s">
        <v>61</v>
      </c>
      <c r="AA1147" t="s">
        <v>37</v>
      </c>
      <c r="AB1147" t="s">
        <v>35</v>
      </c>
      <c r="AD1147"/>
    </row>
    <row r="1148" spans="1:30" x14ac:dyDescent="0.35">
      <c r="A1148">
        <v>401002</v>
      </c>
      <c r="B1148" t="s">
        <v>1170</v>
      </c>
      <c r="C1148">
        <v>1933</v>
      </c>
      <c r="F1148" t="s">
        <v>2384</v>
      </c>
      <c r="G1148">
        <v>145</v>
      </c>
      <c r="H1148" t="s">
        <v>2385</v>
      </c>
      <c r="K1148">
        <v>10011</v>
      </c>
      <c r="L1148" t="s">
        <v>33</v>
      </c>
      <c r="M1148" t="s">
        <v>41</v>
      </c>
      <c r="N1148" t="s">
        <v>46</v>
      </c>
      <c r="O1148" t="s">
        <v>46</v>
      </c>
      <c r="P1148" s="8">
        <v>62</v>
      </c>
      <c r="R1148" s="4">
        <f>(Table1[[#This Row],[ADM Counts]]-Table1[[#This Row],[ADM count (PEBT DB)]])/Table1[[#This Row],[ADM Counts]]</f>
        <v>1</v>
      </c>
      <c r="S1148">
        <v>62</v>
      </c>
      <c r="T1148">
        <v>62</v>
      </c>
      <c r="U1148" s="4">
        <f>(Table1[[#This Row],[2024 Highest Days Enrollment]]-Table1[[#This Row],[2023 Highest Days Enrollment]])/Table1[[#This Row],[2023 Highest Days Enrollment]]</f>
        <v>0</v>
      </c>
      <c r="V1148">
        <v>57</v>
      </c>
      <c r="W1148">
        <v>40.107999999999997</v>
      </c>
      <c r="X1148" s="4">
        <f>(Table1[[#This Row],[2024 F &amp; R]]-Table1[[#This Row],[2023 F &amp; R]])/Table1[[#This Row],[2023 F &amp; R]]</f>
        <v>-0.29635087719298253</v>
      </c>
      <c r="Z1148" t="s">
        <v>50</v>
      </c>
      <c r="AB1148" t="s">
        <v>35</v>
      </c>
      <c r="AD1148"/>
    </row>
    <row r="1149" spans="1:30" x14ac:dyDescent="0.35">
      <c r="A1149">
        <v>419001</v>
      </c>
      <c r="B1149" t="s">
        <v>2021</v>
      </c>
      <c r="C1149">
        <v>1935</v>
      </c>
      <c r="F1149" t="s">
        <v>2386</v>
      </c>
      <c r="G1149">
        <v>150</v>
      </c>
      <c r="H1149" t="s">
        <v>2387</v>
      </c>
      <c r="K1149">
        <v>16472</v>
      </c>
      <c r="L1149" t="s">
        <v>33</v>
      </c>
      <c r="M1149" t="s">
        <v>41</v>
      </c>
      <c r="N1149" t="s">
        <v>46</v>
      </c>
      <c r="O1149" t="s">
        <v>46</v>
      </c>
      <c r="P1149" s="8">
        <v>827</v>
      </c>
      <c r="R1149" s="4">
        <f>(Table1[[#This Row],[ADM Counts]]-Table1[[#This Row],[ADM count (PEBT DB)]])/Table1[[#This Row],[ADM Counts]]</f>
        <v>1</v>
      </c>
      <c r="S1149">
        <v>839</v>
      </c>
      <c r="T1149">
        <v>827</v>
      </c>
      <c r="U1149" s="4">
        <f>(Table1[[#This Row],[2024 Highest Days Enrollment]]-Table1[[#This Row],[2023 Highest Days Enrollment]])/Table1[[#This Row],[2023 Highest Days Enrollment]]</f>
        <v>-1.4302741358760428E-2</v>
      </c>
      <c r="V1149">
        <v>256</v>
      </c>
      <c r="W1149">
        <v>256</v>
      </c>
      <c r="X1149" s="4">
        <f>(Table1[[#This Row],[2024 F &amp; R]]-Table1[[#This Row],[2023 F &amp; R]])/Table1[[#This Row],[2023 F &amp; R]]</f>
        <v>0</v>
      </c>
      <c r="Z1149" t="s">
        <v>97</v>
      </c>
      <c r="AB1149" t="s">
        <v>35</v>
      </c>
      <c r="AD1149"/>
    </row>
    <row r="1150" spans="1:30" x14ac:dyDescent="0.35">
      <c r="A1150">
        <v>918002</v>
      </c>
      <c r="B1150" t="s">
        <v>765</v>
      </c>
      <c r="C1150">
        <v>1977</v>
      </c>
      <c r="D1150">
        <v>1977</v>
      </c>
      <c r="F1150" t="s">
        <v>2388</v>
      </c>
      <c r="G1150">
        <v>255</v>
      </c>
      <c r="H1150" t="s">
        <v>2388</v>
      </c>
      <c r="I1150" t="s">
        <v>2388</v>
      </c>
      <c r="J1150">
        <v>255</v>
      </c>
      <c r="K1150">
        <v>10401</v>
      </c>
      <c r="L1150" t="s">
        <v>33</v>
      </c>
      <c r="M1150" t="s">
        <v>41</v>
      </c>
      <c r="N1150" t="s">
        <v>35</v>
      </c>
      <c r="O1150" t="s">
        <v>46</v>
      </c>
      <c r="P1150" s="8">
        <v>47</v>
      </c>
      <c r="Q1150">
        <v>56</v>
      </c>
      <c r="R1150" s="4">
        <f>(Table1[[#This Row],[ADM Counts]]-Table1[[#This Row],[ADM count (PEBT DB)]])/Table1[[#This Row],[ADM Counts]]</f>
        <v>-0.19148936170212766</v>
      </c>
      <c r="S1150">
        <v>50</v>
      </c>
      <c r="T1150">
        <v>47</v>
      </c>
      <c r="U1150" s="4">
        <f>(Table1[[#This Row],[2024 Highest Days Enrollment]]-Table1[[#This Row],[2023 Highest Days Enrollment]])/Table1[[#This Row],[2023 Highest Days Enrollment]]</f>
        <v>-0.06</v>
      </c>
      <c r="V1150">
        <v>37</v>
      </c>
      <c r="W1150">
        <v>30.494</v>
      </c>
      <c r="X1150" s="4">
        <f>(Table1[[#This Row],[2024 F &amp; R]]-Table1[[#This Row],[2023 F &amp; R]])/Table1[[#This Row],[2023 F &amp; R]]</f>
        <v>-0.17583783783783785</v>
      </c>
      <c r="Y1150">
        <v>40</v>
      </c>
      <c r="Z1150" t="s">
        <v>57</v>
      </c>
      <c r="AA1150" t="s">
        <v>37</v>
      </c>
      <c r="AB1150" t="s">
        <v>35</v>
      </c>
      <c r="AD1150"/>
    </row>
    <row r="1151" spans="1:30" x14ac:dyDescent="0.35">
      <c r="A1151">
        <v>1007001</v>
      </c>
      <c r="B1151" t="s">
        <v>833</v>
      </c>
      <c r="C1151">
        <v>2000</v>
      </c>
      <c r="D1151">
        <v>2000</v>
      </c>
      <c r="F1151" t="s">
        <v>2389</v>
      </c>
      <c r="G1151">
        <v>306</v>
      </c>
      <c r="H1151" t="s">
        <v>2390</v>
      </c>
      <c r="I1151" t="s">
        <v>2389</v>
      </c>
      <c r="J1151">
        <v>306</v>
      </c>
      <c r="K1151">
        <v>10413</v>
      </c>
      <c r="L1151" t="s">
        <v>33</v>
      </c>
      <c r="M1151" t="s">
        <v>41</v>
      </c>
      <c r="N1151" t="s">
        <v>46</v>
      </c>
      <c r="O1151" t="s">
        <v>46</v>
      </c>
      <c r="P1151" s="8">
        <v>150</v>
      </c>
      <c r="Q1151">
        <v>152</v>
      </c>
      <c r="R1151" s="4">
        <f>(Table1[[#This Row],[ADM Counts]]-Table1[[#This Row],[ADM count (PEBT DB)]])/Table1[[#This Row],[ADM Counts]]</f>
        <v>-1.3333333333333334E-2</v>
      </c>
      <c r="S1151">
        <v>149</v>
      </c>
      <c r="T1151">
        <v>150</v>
      </c>
      <c r="U1151" s="4">
        <f>(Table1[[#This Row],[2024 Highest Days Enrollment]]-Table1[[#This Row],[2023 Highest Days Enrollment]])/Table1[[#This Row],[2023 Highest Days Enrollment]]</f>
        <v>6.7114093959731542E-3</v>
      </c>
      <c r="V1151">
        <v>111.065</v>
      </c>
      <c r="W1151">
        <v>111.81</v>
      </c>
      <c r="X1151" s="4">
        <f>(Table1[[#This Row],[2024 F &amp; R]]-Table1[[#This Row],[2023 F &amp; R]])/Table1[[#This Row],[2023 F &amp; R]]</f>
        <v>6.7077837302480939E-3</v>
      </c>
      <c r="Y1151">
        <v>152</v>
      </c>
      <c r="Z1151" t="s">
        <v>153</v>
      </c>
      <c r="AA1151" t="s">
        <v>47</v>
      </c>
      <c r="AB1151" t="s">
        <v>35</v>
      </c>
      <c r="AD1151"/>
    </row>
    <row r="1152" spans="1:30" ht="43.5" x14ac:dyDescent="0.35">
      <c r="A1152">
        <v>1018001</v>
      </c>
      <c r="B1152" t="s">
        <v>1975</v>
      </c>
      <c r="C1152">
        <v>2001</v>
      </c>
      <c r="F1152" t="s">
        <v>2391</v>
      </c>
      <c r="G1152">
        <v>309</v>
      </c>
      <c r="H1152" t="s">
        <v>1536</v>
      </c>
      <c r="K1152">
        <v>10426</v>
      </c>
      <c r="L1152" t="s">
        <v>33</v>
      </c>
      <c r="M1152" t="s">
        <v>41</v>
      </c>
      <c r="N1152" t="s">
        <v>46</v>
      </c>
      <c r="O1152" t="s">
        <v>46</v>
      </c>
      <c r="P1152" s="8">
        <v>304</v>
      </c>
      <c r="R1152" s="4">
        <f>(Table1[[#This Row],[ADM Counts]]-Table1[[#This Row],[ADM count (PEBT DB)]])/Table1[[#This Row],[ADM Counts]]</f>
        <v>1</v>
      </c>
      <c r="S1152">
        <v>315</v>
      </c>
      <c r="T1152">
        <v>304</v>
      </c>
      <c r="U1152" s="4">
        <f>(Table1[[#This Row],[2024 Highest Days Enrollment]]-Table1[[#This Row],[2023 Highest Days Enrollment]])/Table1[[#This Row],[2023 Highest Days Enrollment]]</f>
        <v>-3.4920634920634921E-2</v>
      </c>
      <c r="V1152">
        <v>268.38</v>
      </c>
      <c r="W1152">
        <v>259.00799999999998</v>
      </c>
      <c r="X1152" s="4">
        <f>(Table1[[#This Row],[2024 F &amp; R]]-Table1[[#This Row],[2023 F &amp; R]])/Table1[[#This Row],[2023 F &amp; R]]</f>
        <v>-3.4920634920634977E-2</v>
      </c>
      <c r="Z1152" t="s">
        <v>42</v>
      </c>
      <c r="AB1152" t="s">
        <v>35</v>
      </c>
      <c r="AC1152" t="s">
        <v>2392</v>
      </c>
      <c r="AD1152" s="9" t="s">
        <v>2393</v>
      </c>
    </row>
    <row r="1153" spans="1:30" x14ac:dyDescent="0.35">
      <c r="A1153">
        <v>2112001</v>
      </c>
      <c r="B1153" t="s">
        <v>58</v>
      </c>
      <c r="C1153">
        <v>2097</v>
      </c>
      <c r="D1153">
        <v>2097</v>
      </c>
      <c r="F1153" t="s">
        <v>2394</v>
      </c>
      <c r="G1153">
        <v>614</v>
      </c>
      <c r="H1153" t="s">
        <v>2394</v>
      </c>
      <c r="I1153" t="s">
        <v>2394</v>
      </c>
      <c r="J1153">
        <v>614</v>
      </c>
      <c r="K1153">
        <v>14711</v>
      </c>
      <c r="L1153" t="s">
        <v>33</v>
      </c>
      <c r="M1153" t="s">
        <v>41</v>
      </c>
      <c r="N1153" t="s">
        <v>46</v>
      </c>
      <c r="O1153" t="s">
        <v>46</v>
      </c>
      <c r="P1153" s="8">
        <v>7</v>
      </c>
      <c r="Q1153">
        <v>6</v>
      </c>
      <c r="R1153" s="4">
        <f>(Table1[[#This Row],[ADM Counts]]-Table1[[#This Row],[ADM count (PEBT DB)]])/Table1[[#This Row],[ADM Counts]]</f>
        <v>0.14285714285714285</v>
      </c>
      <c r="S1153">
        <v>6</v>
      </c>
      <c r="T1153">
        <v>7</v>
      </c>
      <c r="U1153" s="4">
        <f>(Table1[[#This Row],[2024 Highest Days Enrollment]]-Table1[[#This Row],[2023 Highest Days Enrollment]])/Table1[[#This Row],[2023 Highest Days Enrollment]]</f>
        <v>0.16666666666666666</v>
      </c>
      <c r="V1153">
        <v>4.1970000000000001</v>
      </c>
      <c r="W1153">
        <v>6.3490000000000002</v>
      </c>
      <c r="X1153" s="4">
        <f>(Table1[[#This Row],[2024 F &amp; R]]-Table1[[#This Row],[2023 F &amp; R]])/Table1[[#This Row],[2023 F &amp; R]]</f>
        <v>0.51274720038122468</v>
      </c>
      <c r="Y1153">
        <v>6</v>
      </c>
      <c r="Z1153" t="s">
        <v>36</v>
      </c>
      <c r="AA1153" t="s">
        <v>47</v>
      </c>
      <c r="AB1153" t="s">
        <v>35</v>
      </c>
      <c r="AD1153"/>
    </row>
    <row r="1154" spans="1:30" x14ac:dyDescent="0.35">
      <c r="A1154">
        <v>2613008</v>
      </c>
      <c r="B1154" t="s">
        <v>2395</v>
      </c>
      <c r="C1154">
        <v>2148</v>
      </c>
      <c r="D1154">
        <v>2148</v>
      </c>
      <c r="F1154" t="s">
        <v>2396</v>
      </c>
      <c r="G1154">
        <v>821</v>
      </c>
      <c r="H1154" t="s">
        <v>2396</v>
      </c>
      <c r="I1154" t="s">
        <v>2396</v>
      </c>
      <c r="J1154">
        <v>821</v>
      </c>
      <c r="K1154">
        <v>12828</v>
      </c>
      <c r="L1154" t="s">
        <v>33</v>
      </c>
      <c r="M1154" t="s">
        <v>41</v>
      </c>
      <c r="N1154" t="s">
        <v>35</v>
      </c>
      <c r="O1154" t="s">
        <v>46</v>
      </c>
      <c r="P1154" s="8">
        <v>24</v>
      </c>
      <c r="Q1154">
        <v>27</v>
      </c>
      <c r="R1154" s="4">
        <f>(Table1[[#This Row],[ADM Counts]]-Table1[[#This Row],[ADM count (PEBT DB)]])/Table1[[#This Row],[ADM Counts]]</f>
        <v>-0.125</v>
      </c>
      <c r="S1154">
        <v>27</v>
      </c>
      <c r="T1154">
        <v>24</v>
      </c>
      <c r="U1154" s="4">
        <f>(Table1[[#This Row],[2024 Highest Days Enrollment]]-Table1[[#This Row],[2023 Highest Days Enrollment]])/Table1[[#This Row],[2023 Highest Days Enrollment]]</f>
        <v>-0.1111111111111111</v>
      </c>
      <c r="V1154">
        <v>16</v>
      </c>
      <c r="W1154">
        <v>21.3</v>
      </c>
      <c r="X1154" s="4">
        <f>(Table1[[#This Row],[2024 F &amp; R]]-Table1[[#This Row],[2023 F &amp; R]])/Table1[[#This Row],[2023 F &amp; R]]</f>
        <v>0.33125000000000004</v>
      </c>
      <c r="Y1154">
        <v>20</v>
      </c>
      <c r="Z1154" t="s">
        <v>82</v>
      </c>
      <c r="AA1154" t="s">
        <v>37</v>
      </c>
      <c r="AB1154" t="s">
        <v>35</v>
      </c>
      <c r="AD1154"/>
    </row>
    <row r="1155" spans="1:30" x14ac:dyDescent="0.35">
      <c r="A1155">
        <v>2616011</v>
      </c>
      <c r="B1155" t="s">
        <v>357</v>
      </c>
      <c r="C1155">
        <v>2180</v>
      </c>
      <c r="D1155">
        <v>2180</v>
      </c>
      <c r="F1155" t="s">
        <v>2397</v>
      </c>
      <c r="G1155">
        <v>825</v>
      </c>
      <c r="H1155" t="s">
        <v>205</v>
      </c>
      <c r="I1155" t="s">
        <v>2397</v>
      </c>
      <c r="J1155">
        <v>825</v>
      </c>
      <c r="K1155">
        <v>11003</v>
      </c>
      <c r="L1155" t="s">
        <v>33</v>
      </c>
      <c r="M1155" t="s">
        <v>41</v>
      </c>
      <c r="N1155" t="s">
        <v>46</v>
      </c>
      <c r="O1155" t="s">
        <v>46</v>
      </c>
      <c r="P1155" s="8">
        <v>41</v>
      </c>
      <c r="Q1155">
        <v>54</v>
      </c>
      <c r="R1155" s="4">
        <f>(Table1[[#This Row],[ADM Counts]]-Table1[[#This Row],[ADM count (PEBT DB)]])/Table1[[#This Row],[ADM Counts]]</f>
        <v>-0.31707317073170732</v>
      </c>
      <c r="S1155">
        <v>56</v>
      </c>
      <c r="T1155">
        <v>41</v>
      </c>
      <c r="U1155" s="4">
        <f>(Table1[[#This Row],[2024 Highest Days Enrollment]]-Table1[[#This Row],[2023 Highest Days Enrollment]])/Table1[[#This Row],[2023 Highest Days Enrollment]]</f>
        <v>-0.26785714285714285</v>
      </c>
      <c r="V1155">
        <v>36.137</v>
      </c>
      <c r="W1155">
        <v>26.379000000000001</v>
      </c>
      <c r="X1155" s="4">
        <f>(Table1[[#This Row],[2024 F &amp; R]]-Table1[[#This Row],[2023 F &amp; R]])/Table1[[#This Row],[2023 F &amp; R]]</f>
        <v>-0.27002794919334749</v>
      </c>
      <c r="Y1155">
        <v>54</v>
      </c>
      <c r="AA1155" t="s">
        <v>47</v>
      </c>
      <c r="AB1155" t="s">
        <v>35</v>
      </c>
      <c r="AD1155"/>
    </row>
    <row r="1156" spans="1:30" x14ac:dyDescent="0.35">
      <c r="A1156">
        <v>2603013</v>
      </c>
      <c r="B1156" t="s">
        <v>2250</v>
      </c>
      <c r="C1156">
        <v>2186</v>
      </c>
      <c r="F1156" t="s">
        <v>2398</v>
      </c>
      <c r="G1156">
        <v>969</v>
      </c>
      <c r="H1156" t="s">
        <v>2398</v>
      </c>
      <c r="K1156">
        <v>10933</v>
      </c>
      <c r="L1156" t="s">
        <v>33</v>
      </c>
      <c r="M1156" t="s">
        <v>41</v>
      </c>
      <c r="N1156" t="s">
        <v>35</v>
      </c>
      <c r="O1156" t="s">
        <v>35</v>
      </c>
      <c r="P1156" s="8">
        <v>134</v>
      </c>
      <c r="R1156" s="4">
        <f>(Table1[[#This Row],[ADM Counts]]-Table1[[#This Row],[ADM count (PEBT DB)]])/Table1[[#This Row],[ADM Counts]]</f>
        <v>1</v>
      </c>
      <c r="T1156">
        <v>134</v>
      </c>
      <c r="U1156" s="4" t="e">
        <f>(Table1[[#This Row],[2024 Highest Days Enrollment]]-Table1[[#This Row],[2023 Highest Days Enrollment]])/Table1[[#This Row],[2023 Highest Days Enrollment]]</f>
        <v>#DIV/0!</v>
      </c>
      <c r="W1156">
        <v>46</v>
      </c>
      <c r="X1156" s="4" t="e">
        <f>(Table1[[#This Row],[2024 F &amp; R]]-Table1[[#This Row],[2023 F &amp; R]])/Table1[[#This Row],[2023 F &amp; R]]</f>
        <v>#DIV/0!</v>
      </c>
      <c r="Z1156" t="s">
        <v>214</v>
      </c>
      <c r="AB1156" t="s">
        <v>35</v>
      </c>
      <c r="AD1156"/>
    </row>
    <row r="1157" spans="1:30" x14ac:dyDescent="0.35">
      <c r="A1157">
        <v>2704001</v>
      </c>
      <c r="B1157" t="s">
        <v>1154</v>
      </c>
      <c r="C1157">
        <v>2190</v>
      </c>
      <c r="D1157">
        <v>2190</v>
      </c>
      <c r="F1157" t="s">
        <v>2399</v>
      </c>
      <c r="G1157">
        <v>1260</v>
      </c>
      <c r="H1157" t="s">
        <v>2399</v>
      </c>
      <c r="I1157" t="s">
        <v>2399</v>
      </c>
      <c r="J1157">
        <v>1260</v>
      </c>
      <c r="K1157">
        <v>13852</v>
      </c>
      <c r="L1157" t="s">
        <v>33</v>
      </c>
      <c r="M1157" t="s">
        <v>41</v>
      </c>
      <c r="N1157" t="s">
        <v>46</v>
      </c>
      <c r="O1157" t="s">
        <v>46</v>
      </c>
      <c r="P1157" s="8">
        <v>20</v>
      </c>
      <c r="Q1157">
        <v>16</v>
      </c>
      <c r="R1157" s="4">
        <f>(Table1[[#This Row],[ADM Counts]]-Table1[[#This Row],[ADM count (PEBT DB)]])/Table1[[#This Row],[ADM Counts]]</f>
        <v>0.2</v>
      </c>
      <c r="S1157">
        <v>17</v>
      </c>
      <c r="T1157">
        <v>20</v>
      </c>
      <c r="U1157" s="4">
        <f>(Table1[[#This Row],[2024 Highest Days Enrollment]]-Table1[[#This Row],[2023 Highest Days Enrollment]])/Table1[[#This Row],[2023 Highest Days Enrollment]]</f>
        <v>0.17647058823529413</v>
      </c>
      <c r="V1157">
        <v>11.061999999999999</v>
      </c>
      <c r="W1157">
        <v>14.044</v>
      </c>
      <c r="X1157" s="4">
        <f>(Table1[[#This Row],[2024 F &amp; R]]-Table1[[#This Row],[2023 F &amp; R]])/Table1[[#This Row],[2023 F &amp; R]]</f>
        <v>0.26957150605677105</v>
      </c>
      <c r="Y1157">
        <v>16</v>
      </c>
      <c r="Z1157" t="s">
        <v>82</v>
      </c>
      <c r="AA1157" t="s">
        <v>47</v>
      </c>
      <c r="AB1157" t="s">
        <v>35</v>
      </c>
      <c r="AD1157"/>
    </row>
    <row r="1158" spans="1:30" x14ac:dyDescent="0.35">
      <c r="A1158">
        <v>312001</v>
      </c>
      <c r="B1158" t="s">
        <v>72</v>
      </c>
      <c r="C1158">
        <v>1923</v>
      </c>
      <c r="D1158">
        <v>1923</v>
      </c>
      <c r="F1158" t="s">
        <v>2400</v>
      </c>
      <c r="G1158">
        <v>1263</v>
      </c>
      <c r="H1158" t="s">
        <v>2401</v>
      </c>
      <c r="I1158" t="s">
        <v>2400</v>
      </c>
      <c r="J1158">
        <v>5677</v>
      </c>
      <c r="K1158">
        <v>10229</v>
      </c>
      <c r="L1158" t="s">
        <v>33</v>
      </c>
      <c r="M1158" t="s">
        <v>41</v>
      </c>
      <c r="N1158" t="s">
        <v>35</v>
      </c>
      <c r="O1158" t="s">
        <v>35</v>
      </c>
      <c r="P1158" s="8">
        <v>223</v>
      </c>
      <c r="Q1158">
        <v>198</v>
      </c>
      <c r="R1158" s="4">
        <f>(Table1[[#This Row],[ADM Counts]]-Table1[[#This Row],[ADM count (PEBT DB)]])/Table1[[#This Row],[ADM Counts]]</f>
        <v>0.11210762331838565</v>
      </c>
      <c r="S1158">
        <v>197</v>
      </c>
      <c r="T1158">
        <v>223</v>
      </c>
      <c r="U1158" s="4">
        <f>(Table1[[#This Row],[2024 Highest Days Enrollment]]-Table1[[#This Row],[2023 Highest Days Enrollment]])/Table1[[#This Row],[2023 Highest Days Enrollment]]</f>
        <v>0.13197969543147209</v>
      </c>
      <c r="V1158">
        <v>9</v>
      </c>
      <c r="W1158">
        <v>27</v>
      </c>
      <c r="X1158" s="4">
        <f>(Table1[[#This Row],[2024 F &amp; R]]-Table1[[#This Row],[2023 F &amp; R]])/Table1[[#This Row],[2023 F &amp; R]]</f>
        <v>2</v>
      </c>
      <c r="Y1158">
        <v>13</v>
      </c>
      <c r="Z1158" t="s">
        <v>65</v>
      </c>
      <c r="AA1158" t="s">
        <v>37</v>
      </c>
      <c r="AB1158" t="s">
        <v>35</v>
      </c>
      <c r="AD1158"/>
    </row>
    <row r="1159" spans="1:30" x14ac:dyDescent="0.35">
      <c r="A1159">
        <v>1707001</v>
      </c>
      <c r="B1159" t="s">
        <v>346</v>
      </c>
      <c r="C1159">
        <v>2054</v>
      </c>
      <c r="D1159">
        <v>2054</v>
      </c>
      <c r="F1159" t="s">
        <v>2402</v>
      </c>
      <c r="G1159">
        <v>1275</v>
      </c>
      <c r="H1159" t="s">
        <v>2403</v>
      </c>
      <c r="I1159" t="s">
        <v>2402</v>
      </c>
      <c r="J1159">
        <v>1275</v>
      </c>
      <c r="K1159">
        <v>15524</v>
      </c>
      <c r="L1159" t="s">
        <v>33</v>
      </c>
      <c r="M1159" t="s">
        <v>41</v>
      </c>
      <c r="N1159" t="s">
        <v>46</v>
      </c>
      <c r="O1159" t="s">
        <v>46</v>
      </c>
      <c r="P1159" s="8">
        <v>12</v>
      </c>
      <c r="Q1159">
        <v>12</v>
      </c>
      <c r="R1159" s="4">
        <f>(Table1[[#This Row],[ADM Counts]]-Table1[[#This Row],[ADM count (PEBT DB)]])/Table1[[#This Row],[ADM Counts]]</f>
        <v>0</v>
      </c>
      <c r="S1159">
        <v>6</v>
      </c>
      <c r="T1159">
        <v>12</v>
      </c>
      <c r="U1159" s="4">
        <f>(Table1[[#This Row],[2024 Highest Days Enrollment]]-Table1[[#This Row],[2023 Highest Days Enrollment]])/Table1[[#This Row],[2023 Highest Days Enrollment]]</f>
        <v>1</v>
      </c>
      <c r="V1159">
        <v>4.1319999999999997</v>
      </c>
      <c r="W1159">
        <v>8.2629999999999999</v>
      </c>
      <c r="X1159" s="4">
        <f>(Table1[[#This Row],[2024 F &amp; R]]-Table1[[#This Row],[2023 F &amp; R]])/Table1[[#This Row],[2023 F &amp; R]]</f>
        <v>0.99975798644724123</v>
      </c>
      <c r="Y1159">
        <v>12</v>
      </c>
      <c r="Z1159" t="s">
        <v>328</v>
      </c>
      <c r="AA1159" t="s">
        <v>47</v>
      </c>
      <c r="AB1159" t="s">
        <v>35</v>
      </c>
      <c r="AD1159"/>
    </row>
    <row r="1160" spans="1:30" x14ac:dyDescent="0.35">
      <c r="A1160">
        <v>3408001</v>
      </c>
      <c r="B1160" t="s">
        <v>367</v>
      </c>
      <c r="C1160">
        <v>2239</v>
      </c>
      <c r="D1160">
        <v>2239</v>
      </c>
      <c r="F1160" t="s">
        <v>2404</v>
      </c>
      <c r="G1160">
        <v>1347</v>
      </c>
      <c r="H1160" t="s">
        <v>2404</v>
      </c>
      <c r="I1160" t="s">
        <v>2404</v>
      </c>
      <c r="J1160">
        <v>1347</v>
      </c>
      <c r="K1160">
        <v>11647</v>
      </c>
      <c r="L1160" t="s">
        <v>33</v>
      </c>
      <c r="M1160" t="s">
        <v>41</v>
      </c>
      <c r="N1160" t="s">
        <v>46</v>
      </c>
      <c r="O1160" t="s">
        <v>46</v>
      </c>
      <c r="P1160" s="8">
        <v>223</v>
      </c>
      <c r="Q1160">
        <v>260</v>
      </c>
      <c r="R1160" s="4">
        <f>(Table1[[#This Row],[ADM Counts]]-Table1[[#This Row],[ADM count (PEBT DB)]])/Table1[[#This Row],[ADM Counts]]</f>
        <v>-0.16591928251121077</v>
      </c>
      <c r="S1160">
        <v>240</v>
      </c>
      <c r="T1160">
        <v>223</v>
      </c>
      <c r="U1160" s="4">
        <f>(Table1[[#This Row],[2024 Highest Days Enrollment]]-Table1[[#This Row],[2023 Highest Days Enrollment]])/Table1[[#This Row],[2023 Highest Days Enrollment]]</f>
        <v>-7.0833333333333331E-2</v>
      </c>
      <c r="V1160">
        <v>158.01599999999999</v>
      </c>
      <c r="W1160">
        <v>145.976</v>
      </c>
      <c r="X1160" s="4">
        <f>(Table1[[#This Row],[2024 F &amp; R]]-Table1[[#This Row],[2023 F &amp; R]])/Table1[[#This Row],[2023 F &amp; R]]</f>
        <v>-7.6194815714864278E-2</v>
      </c>
      <c r="Y1160">
        <v>260</v>
      </c>
      <c r="Z1160" t="s">
        <v>61</v>
      </c>
      <c r="AA1160" t="s">
        <v>47</v>
      </c>
      <c r="AB1160" t="s">
        <v>35</v>
      </c>
      <c r="AD1160"/>
    </row>
    <row r="1161" spans="1:30" x14ac:dyDescent="0.35">
      <c r="A1161">
        <v>1513001</v>
      </c>
      <c r="B1161" t="s">
        <v>271</v>
      </c>
      <c r="C1161">
        <v>2048</v>
      </c>
      <c r="D1161">
        <v>2048</v>
      </c>
      <c r="F1161" t="s">
        <v>2405</v>
      </c>
      <c r="G1161">
        <v>1485</v>
      </c>
      <c r="H1161" t="s">
        <v>2406</v>
      </c>
      <c r="I1161" t="s">
        <v>2405</v>
      </c>
      <c r="J1161">
        <v>1485</v>
      </c>
      <c r="K1161">
        <v>16733</v>
      </c>
      <c r="L1161" t="s">
        <v>263</v>
      </c>
      <c r="M1161" t="s">
        <v>41</v>
      </c>
      <c r="N1161" t="s">
        <v>35</v>
      </c>
      <c r="O1161" t="s">
        <v>35</v>
      </c>
      <c r="P1161" s="8">
        <v>165</v>
      </c>
      <c r="Q1161">
        <v>154</v>
      </c>
      <c r="R1161" s="4">
        <f>(Table1[[#This Row],[ADM Counts]]-Table1[[#This Row],[ADM count (PEBT DB)]])/Table1[[#This Row],[ADM Counts]]</f>
        <v>6.6666666666666666E-2</v>
      </c>
      <c r="S1161">
        <v>185</v>
      </c>
      <c r="T1161">
        <v>165</v>
      </c>
      <c r="U1161" s="4">
        <f>(Table1[[#This Row],[2024 Highest Days Enrollment]]-Table1[[#This Row],[2023 Highest Days Enrollment]])/Table1[[#This Row],[2023 Highest Days Enrollment]]</f>
        <v>-0.10810810810810811</v>
      </c>
      <c r="V1161">
        <v>185</v>
      </c>
      <c r="W1161">
        <v>15</v>
      </c>
      <c r="X1161" s="4">
        <f>(Table1[[#This Row],[2024 F &amp; R]]-Table1[[#This Row],[2023 F &amp; R]])/Table1[[#This Row],[2023 F &amp; R]]</f>
        <v>-0.91891891891891897</v>
      </c>
      <c r="Y1161">
        <v>154</v>
      </c>
      <c r="Z1161" t="s">
        <v>167</v>
      </c>
      <c r="AA1161" t="s">
        <v>37</v>
      </c>
      <c r="AB1161" t="s">
        <v>35</v>
      </c>
      <c r="AD1161"/>
    </row>
    <row r="1162" spans="1:30" x14ac:dyDescent="0.35">
      <c r="A1162">
        <v>2023009</v>
      </c>
      <c r="B1162" t="s">
        <v>2407</v>
      </c>
      <c r="C1162">
        <v>1545</v>
      </c>
      <c r="D1162">
        <v>1545</v>
      </c>
      <c r="F1162" t="s">
        <v>2407</v>
      </c>
      <c r="G1162">
        <v>1545</v>
      </c>
      <c r="H1162" t="s">
        <v>2407</v>
      </c>
      <c r="I1162" t="s">
        <v>2407</v>
      </c>
      <c r="J1162">
        <v>1545</v>
      </c>
      <c r="K1162">
        <v>13057</v>
      </c>
      <c r="L1162" t="s">
        <v>263</v>
      </c>
      <c r="M1162" t="s">
        <v>41</v>
      </c>
      <c r="N1162" t="s">
        <v>35</v>
      </c>
      <c r="O1162" t="s">
        <v>35</v>
      </c>
      <c r="P1162" s="8">
        <v>48</v>
      </c>
      <c r="Q1162">
        <v>42</v>
      </c>
      <c r="R1162" s="4">
        <f>(Table1[[#This Row],[ADM Counts]]-Table1[[#This Row],[ADM count (PEBT DB)]])/Table1[[#This Row],[ADM Counts]]</f>
        <v>0.125</v>
      </c>
      <c r="S1162">
        <v>51</v>
      </c>
      <c r="T1162">
        <v>48</v>
      </c>
      <c r="U1162" s="4">
        <f>(Table1[[#This Row],[2024 Highest Days Enrollment]]-Table1[[#This Row],[2023 Highest Days Enrollment]])/Table1[[#This Row],[2023 Highest Days Enrollment]]</f>
        <v>-5.8823529411764705E-2</v>
      </c>
      <c r="V1162">
        <v>13</v>
      </c>
      <c r="W1162">
        <v>18</v>
      </c>
      <c r="X1162" s="4">
        <f>(Table1[[#This Row],[2024 F &amp; R]]-Table1[[#This Row],[2023 F &amp; R]])/Table1[[#This Row],[2023 F &amp; R]]</f>
        <v>0.38461538461538464</v>
      </c>
      <c r="Y1162">
        <v>26</v>
      </c>
      <c r="Z1162" t="s">
        <v>61</v>
      </c>
      <c r="AA1162" t="s">
        <v>37</v>
      </c>
      <c r="AB1162" t="s">
        <v>35</v>
      </c>
      <c r="AD1162"/>
    </row>
    <row r="1163" spans="1:30" x14ac:dyDescent="0.35">
      <c r="A1163">
        <v>2414003</v>
      </c>
      <c r="B1163" t="s">
        <v>466</v>
      </c>
      <c r="C1163">
        <v>2143</v>
      </c>
      <c r="D1163">
        <v>2143</v>
      </c>
      <c r="F1163" t="s">
        <v>2408</v>
      </c>
      <c r="G1163">
        <v>1588</v>
      </c>
      <c r="H1163" t="s">
        <v>2408</v>
      </c>
      <c r="I1163" t="s">
        <v>2408</v>
      </c>
      <c r="J1163">
        <v>1588</v>
      </c>
      <c r="K1163">
        <v>13489</v>
      </c>
      <c r="L1163" t="s">
        <v>263</v>
      </c>
      <c r="M1163" t="s">
        <v>41</v>
      </c>
      <c r="N1163" t="s">
        <v>35</v>
      </c>
      <c r="O1163" t="s">
        <v>35</v>
      </c>
      <c r="P1163" s="8">
        <v>107</v>
      </c>
      <c r="Q1163">
        <v>203</v>
      </c>
      <c r="R1163" s="4">
        <f>(Table1[[#This Row],[ADM Counts]]-Table1[[#This Row],[ADM count (PEBT DB)]])/Table1[[#This Row],[ADM Counts]]</f>
        <v>-0.89719626168224298</v>
      </c>
      <c r="S1163">
        <v>109</v>
      </c>
      <c r="T1163">
        <v>107</v>
      </c>
      <c r="U1163" s="4">
        <f>(Table1[[#This Row],[2024 Highest Days Enrollment]]-Table1[[#This Row],[2023 Highest Days Enrollment]])/Table1[[#This Row],[2023 Highest Days Enrollment]]</f>
        <v>-1.834862385321101E-2</v>
      </c>
      <c r="V1163">
        <v>0</v>
      </c>
      <c r="W1163">
        <v>4</v>
      </c>
      <c r="X1163" s="4" t="e">
        <f>(Table1[[#This Row],[2024 F &amp; R]]-Table1[[#This Row],[2023 F &amp; R]])/Table1[[#This Row],[2023 F &amp; R]]</f>
        <v>#DIV/0!</v>
      </c>
      <c r="Y1163">
        <v>185</v>
      </c>
      <c r="Z1163" t="s">
        <v>61</v>
      </c>
      <c r="AA1163" t="s">
        <v>37</v>
      </c>
      <c r="AB1163" t="s">
        <v>35</v>
      </c>
      <c r="AD1163"/>
    </row>
    <row r="1164" spans="1:30" x14ac:dyDescent="0.35">
      <c r="A1164">
        <v>2414003</v>
      </c>
      <c r="B1164" t="s">
        <v>466</v>
      </c>
      <c r="C1164">
        <v>2143</v>
      </c>
      <c r="D1164">
        <v>2143</v>
      </c>
      <c r="F1164" t="s">
        <v>2409</v>
      </c>
      <c r="G1164">
        <v>1602</v>
      </c>
      <c r="H1164" t="s">
        <v>2410</v>
      </c>
      <c r="I1164" t="s">
        <v>2410</v>
      </c>
      <c r="J1164">
        <v>9916340</v>
      </c>
      <c r="K1164">
        <v>16677</v>
      </c>
      <c r="L1164" t="s">
        <v>263</v>
      </c>
      <c r="M1164" t="s">
        <v>41</v>
      </c>
      <c r="N1164" t="s">
        <v>35</v>
      </c>
      <c r="O1164" t="s">
        <v>35</v>
      </c>
      <c r="P1164" s="8">
        <v>273</v>
      </c>
      <c r="R1164" s="4">
        <f>(Table1[[#This Row],[ADM Counts]]-Table1[[#This Row],[ADM count (PEBT DB)]])/Table1[[#This Row],[ADM Counts]]</f>
        <v>1</v>
      </c>
      <c r="S1164">
        <v>507</v>
      </c>
      <c r="T1164">
        <v>273</v>
      </c>
      <c r="U1164" s="4">
        <f>(Table1[[#This Row],[2024 Highest Days Enrollment]]-Table1[[#This Row],[2023 Highest Days Enrollment]])/Table1[[#This Row],[2023 Highest Days Enrollment]]</f>
        <v>-0.46153846153846156</v>
      </c>
      <c r="V1164">
        <v>17</v>
      </c>
      <c r="W1164">
        <v>21</v>
      </c>
      <c r="X1164" s="4">
        <f>(Table1[[#This Row],[2024 F &amp; R]]-Table1[[#This Row],[2023 F &amp; R]])/Table1[[#This Row],[2023 F &amp; R]]</f>
        <v>0.23529411764705882</v>
      </c>
      <c r="Z1164" t="s">
        <v>167</v>
      </c>
      <c r="AB1164" t="s">
        <v>35</v>
      </c>
      <c r="AD1164"/>
    </row>
    <row r="1165" spans="1:30" x14ac:dyDescent="0.35">
      <c r="A1165">
        <v>3413002</v>
      </c>
      <c r="B1165" t="s">
        <v>2411</v>
      </c>
      <c r="C1165">
        <v>1643</v>
      </c>
      <c r="D1165">
        <v>1643</v>
      </c>
      <c r="F1165" t="s">
        <v>2412</v>
      </c>
      <c r="G1165">
        <v>1643</v>
      </c>
      <c r="H1165" t="s">
        <v>2412</v>
      </c>
      <c r="I1165" t="s">
        <v>2412</v>
      </c>
      <c r="J1165">
        <v>1643</v>
      </c>
      <c r="K1165">
        <v>15876</v>
      </c>
      <c r="L1165" t="s">
        <v>263</v>
      </c>
      <c r="M1165" t="s">
        <v>41</v>
      </c>
      <c r="N1165" t="s">
        <v>35</v>
      </c>
      <c r="O1165" t="s">
        <v>35</v>
      </c>
      <c r="P1165" s="8">
        <v>127</v>
      </c>
      <c r="Q1165">
        <v>169</v>
      </c>
      <c r="R1165" s="4">
        <f>(Table1[[#This Row],[ADM Counts]]-Table1[[#This Row],[ADM count (PEBT DB)]])/Table1[[#This Row],[ADM Counts]]</f>
        <v>-0.33070866141732286</v>
      </c>
      <c r="S1165">
        <v>108</v>
      </c>
      <c r="T1165">
        <v>127</v>
      </c>
      <c r="U1165" s="4">
        <f>(Table1[[#This Row],[2024 Highest Days Enrollment]]-Table1[[#This Row],[2023 Highest Days Enrollment]])/Table1[[#This Row],[2023 Highest Days Enrollment]]</f>
        <v>0.17592592592592593</v>
      </c>
      <c r="V1165">
        <v>70</v>
      </c>
      <c r="W1165">
        <v>80</v>
      </c>
      <c r="X1165" s="4">
        <f>(Table1[[#This Row],[2024 F &amp; R]]-Table1[[#This Row],[2023 F &amp; R]])/Table1[[#This Row],[2023 F &amp; R]]</f>
        <v>0.14285714285714285</v>
      </c>
      <c r="Y1165">
        <v>169</v>
      </c>
      <c r="Z1165" t="s">
        <v>57</v>
      </c>
      <c r="AA1165" t="s">
        <v>37</v>
      </c>
      <c r="AB1165" t="s">
        <v>35</v>
      </c>
      <c r="AD1165"/>
    </row>
    <row r="1166" spans="1:30" x14ac:dyDescent="0.35">
      <c r="A1166">
        <v>2619004</v>
      </c>
      <c r="B1166" t="s">
        <v>2413</v>
      </c>
      <c r="C1166">
        <v>1671</v>
      </c>
      <c r="D1166">
        <v>1671</v>
      </c>
      <c r="F1166" t="s">
        <v>2413</v>
      </c>
      <c r="G1166">
        <v>1671</v>
      </c>
      <c r="H1166" t="s">
        <v>2413</v>
      </c>
      <c r="I1166" t="s">
        <v>2413</v>
      </c>
      <c r="J1166">
        <v>1671</v>
      </c>
      <c r="K1166">
        <v>11442</v>
      </c>
      <c r="L1166" t="s">
        <v>263</v>
      </c>
      <c r="M1166" t="s">
        <v>41</v>
      </c>
      <c r="N1166" t="s">
        <v>46</v>
      </c>
      <c r="O1166" t="s">
        <v>46</v>
      </c>
      <c r="P1166" s="8">
        <v>63</v>
      </c>
      <c r="Q1166">
        <v>63</v>
      </c>
      <c r="R1166" s="4">
        <f>(Table1[[#This Row],[ADM Counts]]-Table1[[#This Row],[ADM count (PEBT DB)]])/Table1[[#This Row],[ADM Counts]]</f>
        <v>0</v>
      </c>
      <c r="S1166">
        <v>64</v>
      </c>
      <c r="T1166">
        <v>63</v>
      </c>
      <c r="U1166" s="4">
        <f>(Table1[[#This Row],[2024 Highest Days Enrollment]]-Table1[[#This Row],[2023 Highest Days Enrollment]])/Table1[[#This Row],[2023 Highest Days Enrollment]]</f>
        <v>-1.5625E-2</v>
      </c>
      <c r="V1166">
        <v>46.764000000000003</v>
      </c>
      <c r="W1166">
        <v>65.945999999999998</v>
      </c>
      <c r="X1166" s="4">
        <f>(Table1[[#This Row],[2024 F &amp; R]]-Table1[[#This Row],[2023 F &amp; R]])/Table1[[#This Row],[2023 F &amp; R]]</f>
        <v>0.41018732358224264</v>
      </c>
      <c r="Y1166">
        <v>63</v>
      </c>
      <c r="Z1166" t="s">
        <v>145</v>
      </c>
      <c r="AA1166" t="s">
        <v>47</v>
      </c>
      <c r="AB1166" t="s">
        <v>35</v>
      </c>
      <c r="AD1166"/>
    </row>
    <row r="1167" spans="1:30" x14ac:dyDescent="0.35">
      <c r="A1167">
        <v>3422001</v>
      </c>
      <c r="B1167" t="s">
        <v>2414</v>
      </c>
      <c r="C1167">
        <v>1756</v>
      </c>
      <c r="D1167">
        <v>1756</v>
      </c>
      <c r="F1167" t="s">
        <v>2414</v>
      </c>
      <c r="G1167">
        <v>1756</v>
      </c>
      <c r="H1167" t="s">
        <v>2414</v>
      </c>
      <c r="I1167" t="s">
        <v>2414</v>
      </c>
      <c r="J1167">
        <v>1756</v>
      </c>
      <c r="K1167">
        <v>11481</v>
      </c>
      <c r="L1167" t="s">
        <v>263</v>
      </c>
      <c r="M1167" t="s">
        <v>41</v>
      </c>
      <c r="N1167" t="s">
        <v>35</v>
      </c>
      <c r="O1167" t="s">
        <v>35</v>
      </c>
      <c r="P1167" s="8">
        <v>231</v>
      </c>
      <c r="Q1167">
        <v>242</v>
      </c>
      <c r="R1167" s="4">
        <f>(Table1[[#This Row],[ADM Counts]]-Table1[[#This Row],[ADM count (PEBT DB)]])/Table1[[#This Row],[ADM Counts]]</f>
        <v>-4.7619047619047616E-2</v>
      </c>
      <c r="S1167">
        <v>246</v>
      </c>
      <c r="T1167">
        <v>231</v>
      </c>
      <c r="U1167" s="4">
        <f>(Table1[[#This Row],[2024 Highest Days Enrollment]]-Table1[[#This Row],[2023 Highest Days Enrollment]])/Table1[[#This Row],[2023 Highest Days Enrollment]]</f>
        <v>-6.097560975609756E-2</v>
      </c>
      <c r="V1167">
        <v>40</v>
      </c>
      <c r="W1167">
        <v>41</v>
      </c>
      <c r="X1167" s="4">
        <f>(Table1[[#This Row],[2024 F &amp; R]]-Table1[[#This Row],[2023 F &amp; R]])/Table1[[#This Row],[2023 F &amp; R]]</f>
        <v>2.5000000000000001E-2</v>
      </c>
      <c r="Y1167">
        <v>39</v>
      </c>
      <c r="Z1167" t="s">
        <v>167</v>
      </c>
      <c r="AA1167" t="s">
        <v>37</v>
      </c>
      <c r="AB1167" t="s">
        <v>35</v>
      </c>
      <c r="AD1167"/>
    </row>
    <row r="1168" spans="1:30" x14ac:dyDescent="0.35">
      <c r="A1168">
        <v>2419004</v>
      </c>
      <c r="B1168" t="s">
        <v>535</v>
      </c>
      <c r="C1168">
        <v>2142</v>
      </c>
      <c r="D1168">
        <v>2142</v>
      </c>
      <c r="F1168" t="s">
        <v>2415</v>
      </c>
      <c r="G1168">
        <v>1795</v>
      </c>
      <c r="H1168" t="s">
        <v>2415</v>
      </c>
      <c r="I1168" t="s">
        <v>2415</v>
      </c>
      <c r="J1168">
        <v>1795</v>
      </c>
      <c r="K1168">
        <v>13679</v>
      </c>
      <c r="L1168" t="s">
        <v>33</v>
      </c>
      <c r="M1168" t="s">
        <v>41</v>
      </c>
      <c r="N1168" t="s">
        <v>46</v>
      </c>
      <c r="O1168" t="s">
        <v>46</v>
      </c>
      <c r="P1168" s="8">
        <v>174</v>
      </c>
      <c r="Q1168">
        <v>195</v>
      </c>
      <c r="R1168" s="4">
        <f>(Table1[[#This Row],[ADM Counts]]-Table1[[#This Row],[ADM count (PEBT DB)]])/Table1[[#This Row],[ADM Counts]]</f>
        <v>-0.1206896551724138</v>
      </c>
      <c r="S1168">
        <v>132</v>
      </c>
      <c r="T1168">
        <v>174</v>
      </c>
      <c r="U1168" s="4">
        <f>(Table1[[#This Row],[2024 Highest Days Enrollment]]-Table1[[#This Row],[2023 Highest Days Enrollment]])/Table1[[#This Row],[2023 Highest Days Enrollment]]</f>
        <v>0.31818181818181818</v>
      </c>
      <c r="V1168">
        <v>86.777000000000001</v>
      </c>
      <c r="W1168">
        <v>114.38800000000001</v>
      </c>
      <c r="X1168" s="4">
        <f>(Table1[[#This Row],[2024 F &amp; R]]-Table1[[#This Row],[2023 F &amp; R]])/Table1[[#This Row],[2023 F &amp; R]]</f>
        <v>0.31818338960784542</v>
      </c>
      <c r="Y1168">
        <v>195</v>
      </c>
      <c r="Z1168" t="s">
        <v>61</v>
      </c>
      <c r="AA1168" t="s">
        <v>47</v>
      </c>
      <c r="AB1168" t="s">
        <v>35</v>
      </c>
      <c r="AD1168"/>
    </row>
    <row r="1169" spans="1:30" x14ac:dyDescent="0.35">
      <c r="A1169">
        <v>2613006</v>
      </c>
      <c r="B1169" t="s">
        <v>2416</v>
      </c>
      <c r="C1169">
        <v>4413</v>
      </c>
      <c r="D1169">
        <v>2180</v>
      </c>
      <c r="F1169" t="s">
        <v>2417</v>
      </c>
      <c r="G1169">
        <v>1803</v>
      </c>
      <c r="H1169" t="s">
        <v>2416</v>
      </c>
      <c r="I1169" t="s">
        <v>2417</v>
      </c>
      <c r="J1169">
        <v>1803</v>
      </c>
      <c r="K1169">
        <v>13059</v>
      </c>
      <c r="L1169" t="s">
        <v>263</v>
      </c>
      <c r="M1169" t="s">
        <v>41</v>
      </c>
      <c r="N1169" t="s">
        <v>46</v>
      </c>
      <c r="O1169" t="s">
        <v>46</v>
      </c>
      <c r="P1169" s="8">
        <v>126</v>
      </c>
      <c r="Q1169">
        <v>131</v>
      </c>
      <c r="R1169" s="4">
        <f>(Table1[[#This Row],[ADM Counts]]-Table1[[#This Row],[ADM count (PEBT DB)]])/Table1[[#This Row],[ADM Counts]]</f>
        <v>-3.968253968253968E-2</v>
      </c>
      <c r="S1169">
        <v>127</v>
      </c>
      <c r="T1169">
        <v>126</v>
      </c>
      <c r="U1169" s="4">
        <f>(Table1[[#This Row],[2024 Highest Days Enrollment]]-Table1[[#This Row],[2023 Highest Days Enrollment]])/Table1[[#This Row],[2023 Highest Days Enrollment]]</f>
        <v>-7.874015748031496E-3</v>
      </c>
      <c r="V1169">
        <v>98.284999999999997</v>
      </c>
      <c r="W1169">
        <v>97.510999999999996</v>
      </c>
      <c r="X1169" s="4">
        <f>(Table1[[#This Row],[2024 F &amp; R]]-Table1[[#This Row],[2023 F &amp; R]])/Table1[[#This Row],[2023 F &amp; R]]</f>
        <v>-7.875057231520587E-3</v>
      </c>
      <c r="Y1169">
        <v>131</v>
      </c>
      <c r="Z1169" t="s">
        <v>61</v>
      </c>
      <c r="AA1169" t="s">
        <v>47</v>
      </c>
      <c r="AB1169" t="s">
        <v>35</v>
      </c>
      <c r="AD1169"/>
    </row>
    <row r="1170" spans="1:30" x14ac:dyDescent="0.35">
      <c r="A1170">
        <v>2603012</v>
      </c>
      <c r="B1170" t="s">
        <v>2418</v>
      </c>
      <c r="C1170">
        <v>1809</v>
      </c>
      <c r="D1170">
        <v>1809</v>
      </c>
      <c r="F1170" t="s">
        <v>2419</v>
      </c>
      <c r="G1170">
        <v>1809</v>
      </c>
      <c r="H1170" t="s">
        <v>2418</v>
      </c>
      <c r="I1170" t="s">
        <v>2419</v>
      </c>
      <c r="J1170">
        <v>1809</v>
      </c>
      <c r="K1170">
        <v>11400</v>
      </c>
      <c r="L1170" t="s">
        <v>263</v>
      </c>
      <c r="M1170" t="s">
        <v>41</v>
      </c>
      <c r="N1170" t="s">
        <v>46</v>
      </c>
      <c r="O1170" t="s">
        <v>46</v>
      </c>
      <c r="P1170" s="8">
        <v>83</v>
      </c>
      <c r="Q1170">
        <v>73</v>
      </c>
      <c r="R1170" s="4">
        <f>(Table1[[#This Row],[ADM Counts]]-Table1[[#This Row],[ADM count (PEBT DB)]])/Table1[[#This Row],[ADM Counts]]</f>
        <v>0.12048192771084337</v>
      </c>
      <c r="S1170">
        <v>80</v>
      </c>
      <c r="T1170">
        <v>83</v>
      </c>
      <c r="U1170" s="4">
        <f>(Table1[[#This Row],[2024 Highest Days Enrollment]]-Table1[[#This Row],[2023 Highest Days Enrollment]])/Table1[[#This Row],[2023 Highest Days Enrollment]]</f>
        <v>3.7499999999999999E-2</v>
      </c>
      <c r="V1170">
        <v>74.831999999999994</v>
      </c>
      <c r="W1170">
        <v>77.638000000000005</v>
      </c>
      <c r="X1170" s="4">
        <f>(Table1[[#This Row],[2024 F &amp; R]]-Table1[[#This Row],[2023 F &amp; R]])/Table1[[#This Row],[2023 F &amp; R]]</f>
        <v>3.7497327346589851E-2</v>
      </c>
      <c r="Y1170">
        <v>73</v>
      </c>
      <c r="Z1170" t="s">
        <v>167</v>
      </c>
      <c r="AA1170" t="s">
        <v>47</v>
      </c>
      <c r="AB1170" t="s">
        <v>35</v>
      </c>
      <c r="AD1170"/>
    </row>
    <row r="1171" spans="1:30" x14ac:dyDescent="0.35">
      <c r="A1171">
        <v>2616010</v>
      </c>
      <c r="B1171" t="s">
        <v>2420</v>
      </c>
      <c r="C1171">
        <v>1816</v>
      </c>
      <c r="D1171">
        <v>1816</v>
      </c>
      <c r="F1171" t="s">
        <v>2421</v>
      </c>
      <c r="G1171">
        <v>1816</v>
      </c>
      <c r="H1171" t="s">
        <v>2422</v>
      </c>
      <c r="I1171" t="s">
        <v>2421</v>
      </c>
      <c r="J1171">
        <v>1816</v>
      </c>
      <c r="K1171">
        <v>15894</v>
      </c>
      <c r="L1171" t="s">
        <v>263</v>
      </c>
      <c r="M1171" t="s">
        <v>41</v>
      </c>
      <c r="N1171" t="s">
        <v>35</v>
      </c>
      <c r="O1171" t="s">
        <v>46</v>
      </c>
      <c r="P1171" s="8">
        <v>63</v>
      </c>
      <c r="Q1171">
        <v>178</v>
      </c>
      <c r="R1171" s="4">
        <f>(Table1[[#This Row],[ADM Counts]]-Table1[[#This Row],[ADM count (PEBT DB)]])/Table1[[#This Row],[ADM Counts]]</f>
        <v>-1.8253968253968254</v>
      </c>
      <c r="T1171">
        <v>63</v>
      </c>
      <c r="U1171" s="4" t="e">
        <f>(Table1[[#This Row],[2024 Highest Days Enrollment]]-Table1[[#This Row],[2023 Highest Days Enrollment]])/Table1[[#This Row],[2023 Highest Days Enrollment]]</f>
        <v>#DIV/0!</v>
      </c>
      <c r="W1171">
        <v>63</v>
      </c>
      <c r="X1171" s="4" t="e">
        <f>(Table1[[#This Row],[2024 F &amp; R]]-Table1[[#This Row],[2023 F &amp; R]])/Table1[[#This Row],[2023 F &amp; R]]</f>
        <v>#DIV/0!</v>
      </c>
      <c r="Y1171">
        <v>178</v>
      </c>
      <c r="Z1171" t="s">
        <v>61</v>
      </c>
      <c r="AA1171" t="s">
        <v>47</v>
      </c>
      <c r="AB1171" t="s">
        <v>35</v>
      </c>
      <c r="AD1171"/>
    </row>
    <row r="1172" spans="1:30" x14ac:dyDescent="0.35">
      <c r="A1172">
        <v>2403006</v>
      </c>
      <c r="B1172" t="s">
        <v>2423</v>
      </c>
      <c r="C1172">
        <v>1830</v>
      </c>
      <c r="D1172">
        <v>1830</v>
      </c>
      <c r="F1172" t="s">
        <v>2423</v>
      </c>
      <c r="G1172">
        <v>1830</v>
      </c>
      <c r="H1172" t="s">
        <v>2423</v>
      </c>
      <c r="I1172" t="s">
        <v>2423</v>
      </c>
      <c r="J1172">
        <v>1830</v>
      </c>
      <c r="K1172">
        <v>11379</v>
      </c>
      <c r="L1172" t="s">
        <v>33</v>
      </c>
      <c r="M1172" t="s">
        <v>157</v>
      </c>
      <c r="N1172" t="s">
        <v>46</v>
      </c>
      <c r="O1172" t="s">
        <v>46</v>
      </c>
      <c r="P1172" s="8">
        <v>170</v>
      </c>
      <c r="Q1172">
        <v>131</v>
      </c>
      <c r="R1172" s="4">
        <f>(Table1[[#This Row],[ADM Counts]]-Table1[[#This Row],[ADM count (PEBT DB)]])/Table1[[#This Row],[ADM Counts]]</f>
        <v>0.22941176470588234</v>
      </c>
      <c r="S1172">
        <v>213</v>
      </c>
      <c r="T1172">
        <v>170</v>
      </c>
      <c r="U1172" s="4">
        <f>(Table1[[#This Row],[2024 Highest Days Enrollment]]-Table1[[#This Row],[2023 Highest Days Enrollment]])/Table1[[#This Row],[2023 Highest Days Enrollment]]</f>
        <v>-0.20187793427230047</v>
      </c>
      <c r="V1172">
        <v>156.83199999999999</v>
      </c>
      <c r="W1172">
        <v>125.17100000000001</v>
      </c>
      <c r="X1172" s="4">
        <f>(Table1[[#This Row],[2024 F &amp; R]]-Table1[[#This Row],[2023 F &amp; R]])/Table1[[#This Row],[2023 F &amp; R]]</f>
        <v>-0.2018784431748622</v>
      </c>
      <c r="Y1172">
        <v>96</v>
      </c>
      <c r="Z1172" t="s">
        <v>61</v>
      </c>
      <c r="AA1172" t="s">
        <v>47</v>
      </c>
      <c r="AB1172" t="s">
        <v>35</v>
      </c>
      <c r="AD1172"/>
    </row>
    <row r="1173" spans="1:30" x14ac:dyDescent="0.35">
      <c r="A1173">
        <v>2415003</v>
      </c>
      <c r="B1173" t="s">
        <v>2424</v>
      </c>
      <c r="C1173">
        <v>1832</v>
      </c>
      <c r="D1173">
        <v>1832</v>
      </c>
      <c r="E1173">
        <v>2336</v>
      </c>
      <c r="F1173" t="s">
        <v>2424</v>
      </c>
      <c r="G1173">
        <v>1832</v>
      </c>
      <c r="H1173" t="s">
        <v>2424</v>
      </c>
      <c r="I1173" t="s">
        <v>2424</v>
      </c>
      <c r="J1173">
        <v>1832</v>
      </c>
      <c r="K1173">
        <v>11385</v>
      </c>
      <c r="L1173" t="s">
        <v>33</v>
      </c>
      <c r="M1173" t="s">
        <v>41</v>
      </c>
      <c r="N1173" t="s">
        <v>46</v>
      </c>
      <c r="O1173" t="s">
        <v>46</v>
      </c>
      <c r="P1173" s="8">
        <v>100</v>
      </c>
      <c r="Q1173">
        <v>95</v>
      </c>
      <c r="R1173" s="4">
        <f>(Table1[[#This Row],[ADM Counts]]-Table1[[#This Row],[ADM count (PEBT DB)]])/Table1[[#This Row],[ADM Counts]]</f>
        <v>0.05</v>
      </c>
      <c r="S1173">
        <v>96</v>
      </c>
      <c r="T1173">
        <v>100</v>
      </c>
      <c r="U1173" s="4">
        <f>(Table1[[#This Row],[2024 Highest Days Enrollment]]-Table1[[#This Row],[2023 Highest Days Enrollment]])/Table1[[#This Row],[2023 Highest Days Enrollment]]</f>
        <v>4.1666666666666664E-2</v>
      </c>
      <c r="V1173">
        <v>63</v>
      </c>
      <c r="W1173">
        <v>77</v>
      </c>
      <c r="X1173" s="4">
        <f>(Table1[[#This Row],[2024 F &amp; R]]-Table1[[#This Row],[2023 F &amp; R]])/Table1[[#This Row],[2023 F &amp; R]]</f>
        <v>0.22222222222222221</v>
      </c>
      <c r="Y1173">
        <v>95</v>
      </c>
      <c r="Z1173" t="s">
        <v>57</v>
      </c>
      <c r="AA1173" t="s">
        <v>47</v>
      </c>
      <c r="AB1173" t="s">
        <v>35</v>
      </c>
      <c r="AD1173"/>
    </row>
    <row r="1174" spans="1:30" x14ac:dyDescent="0.35">
      <c r="A1174">
        <v>2616011</v>
      </c>
      <c r="B1174" t="s">
        <v>357</v>
      </c>
      <c r="C1174">
        <v>2180</v>
      </c>
      <c r="D1174">
        <v>2180</v>
      </c>
      <c r="F1174" t="s">
        <v>2425</v>
      </c>
      <c r="G1174">
        <v>1835</v>
      </c>
      <c r="H1174" t="s">
        <v>2426</v>
      </c>
      <c r="I1174" t="s">
        <v>2425</v>
      </c>
      <c r="J1174">
        <v>1835</v>
      </c>
      <c r="K1174">
        <v>16035</v>
      </c>
      <c r="L1174" t="s">
        <v>33</v>
      </c>
      <c r="M1174" t="s">
        <v>41</v>
      </c>
      <c r="N1174" t="s">
        <v>46</v>
      </c>
      <c r="O1174" t="s">
        <v>35</v>
      </c>
      <c r="P1174" s="8">
        <v>5</v>
      </c>
      <c r="Q1174">
        <v>5</v>
      </c>
      <c r="R1174" s="4">
        <f>(Table1[[#This Row],[ADM Counts]]-Table1[[#This Row],[ADM count (PEBT DB)]])/Table1[[#This Row],[ADM Counts]]</f>
        <v>0</v>
      </c>
      <c r="S1174">
        <v>6</v>
      </c>
      <c r="T1174">
        <v>5</v>
      </c>
      <c r="U1174" s="4">
        <f>(Table1[[#This Row],[2024 Highest Days Enrollment]]-Table1[[#This Row],[2023 Highest Days Enrollment]])/Table1[[#This Row],[2023 Highest Days Enrollment]]</f>
        <v>-0.16666666666666666</v>
      </c>
      <c r="V1174">
        <v>3.8719999999999999</v>
      </c>
      <c r="W1174">
        <v>5</v>
      </c>
      <c r="X1174" s="4">
        <f>(Table1[[#This Row],[2024 F &amp; R]]-Table1[[#This Row],[2023 F &amp; R]])/Table1[[#This Row],[2023 F &amp; R]]</f>
        <v>0.29132231404958681</v>
      </c>
      <c r="Y1174">
        <v>5</v>
      </c>
      <c r="Z1174" t="s">
        <v>61</v>
      </c>
      <c r="AA1174" t="s">
        <v>47</v>
      </c>
      <c r="AB1174" t="s">
        <v>35</v>
      </c>
      <c r="AD1174"/>
    </row>
    <row r="1175" spans="1:30" x14ac:dyDescent="0.35">
      <c r="A1175">
        <v>1704002</v>
      </c>
      <c r="B1175" t="s">
        <v>2427</v>
      </c>
      <c r="C1175">
        <v>1849</v>
      </c>
      <c r="D1175">
        <v>1849</v>
      </c>
      <c r="F1175" t="s">
        <v>2427</v>
      </c>
      <c r="G1175">
        <v>1849</v>
      </c>
      <c r="H1175" t="s">
        <v>2427</v>
      </c>
      <c r="I1175" t="s">
        <v>2427</v>
      </c>
      <c r="J1175">
        <v>1849</v>
      </c>
      <c r="K1175">
        <v>12314</v>
      </c>
      <c r="L1175" t="s">
        <v>263</v>
      </c>
      <c r="M1175" t="s">
        <v>41</v>
      </c>
      <c r="N1175" t="s">
        <v>46</v>
      </c>
      <c r="O1175" t="s">
        <v>46</v>
      </c>
      <c r="P1175" s="8">
        <v>32</v>
      </c>
      <c r="Q1175">
        <v>19</v>
      </c>
      <c r="R1175" s="4">
        <f>(Table1[[#This Row],[ADM Counts]]-Table1[[#This Row],[ADM count (PEBT DB)]])/Table1[[#This Row],[ADM Counts]]</f>
        <v>0.40625</v>
      </c>
      <c r="S1175">
        <v>19</v>
      </c>
      <c r="T1175">
        <v>32</v>
      </c>
      <c r="U1175" s="4">
        <f>(Table1[[#This Row],[2024 Highest Days Enrollment]]-Table1[[#This Row],[2023 Highest Days Enrollment]])/Table1[[#This Row],[2023 Highest Days Enrollment]]</f>
        <v>0.68421052631578949</v>
      </c>
      <c r="V1175">
        <v>647</v>
      </c>
      <c r="W1175">
        <v>22</v>
      </c>
      <c r="X1175" s="4">
        <f>(Table1[[#This Row],[2024 F &amp; R]]-Table1[[#This Row],[2023 F &amp; R]])/Table1[[#This Row],[2023 F &amp; R]]</f>
        <v>-0.96599690880989186</v>
      </c>
      <c r="Y1175">
        <v>19</v>
      </c>
      <c r="Z1175" t="s">
        <v>189</v>
      </c>
      <c r="AA1175" t="s">
        <v>47</v>
      </c>
      <c r="AB1175" t="s">
        <v>35</v>
      </c>
      <c r="AD1175"/>
    </row>
    <row r="1176" spans="1:30" x14ac:dyDescent="0.35">
      <c r="A1176">
        <v>2012007</v>
      </c>
      <c r="B1176" t="s">
        <v>2428</v>
      </c>
      <c r="C1176">
        <v>2064</v>
      </c>
      <c r="D1176">
        <v>2064</v>
      </c>
      <c r="F1176" t="s">
        <v>2429</v>
      </c>
      <c r="G1176">
        <v>2076</v>
      </c>
      <c r="H1176" t="s">
        <v>2429</v>
      </c>
      <c r="I1176" t="s">
        <v>2429</v>
      </c>
      <c r="J1176">
        <v>2076</v>
      </c>
      <c r="K1176">
        <v>13675</v>
      </c>
      <c r="L1176" t="s">
        <v>33</v>
      </c>
      <c r="M1176" t="s">
        <v>41</v>
      </c>
      <c r="N1176" t="s">
        <v>46</v>
      </c>
      <c r="O1176" t="s">
        <v>46</v>
      </c>
      <c r="P1176" s="8">
        <v>72</v>
      </c>
      <c r="Q1176">
        <v>72</v>
      </c>
      <c r="R1176" s="4">
        <f>(Table1[[#This Row],[ADM Counts]]-Table1[[#This Row],[ADM count (PEBT DB)]])/Table1[[#This Row],[ADM Counts]]</f>
        <v>0</v>
      </c>
      <c r="S1176">
        <v>98</v>
      </c>
      <c r="T1176">
        <v>72</v>
      </c>
      <c r="U1176" s="4">
        <f>(Table1[[#This Row],[2024 Highest Days Enrollment]]-Table1[[#This Row],[2023 Highest Days Enrollment]])/Table1[[#This Row],[2023 Highest Days Enrollment]]</f>
        <v>-0.26530612244897961</v>
      </c>
      <c r="V1176">
        <v>0</v>
      </c>
      <c r="W1176">
        <v>49</v>
      </c>
      <c r="X1176" s="4" t="e">
        <f>(Table1[[#This Row],[2024 F &amp; R]]-Table1[[#This Row],[2023 F &amp; R]])/Table1[[#This Row],[2023 F &amp; R]]</f>
        <v>#DIV/0!</v>
      </c>
      <c r="Y1176">
        <v>72</v>
      </c>
      <c r="Z1176" t="s">
        <v>57</v>
      </c>
      <c r="AA1176" t="s">
        <v>47</v>
      </c>
      <c r="AB1176" t="s">
        <v>35</v>
      </c>
      <c r="AD1176"/>
    </row>
    <row r="1177" spans="1:30" x14ac:dyDescent="0.35">
      <c r="A1177">
        <v>2419006</v>
      </c>
      <c r="B1177" t="s">
        <v>294</v>
      </c>
      <c r="C1177">
        <v>2138</v>
      </c>
      <c r="F1177" t="s">
        <v>2430</v>
      </c>
      <c r="G1177">
        <v>4746</v>
      </c>
      <c r="H1177" t="s">
        <v>2430</v>
      </c>
      <c r="K1177">
        <v>15022</v>
      </c>
      <c r="L1177" t="s">
        <v>33</v>
      </c>
      <c r="M1177" t="s">
        <v>34</v>
      </c>
      <c r="N1177" t="s">
        <v>35</v>
      </c>
      <c r="O1177" t="s">
        <v>35</v>
      </c>
      <c r="P1177" s="8">
        <v>96</v>
      </c>
      <c r="R1177" s="4">
        <f>(Table1[[#This Row],[ADM Counts]]-Table1[[#This Row],[ADM count (PEBT DB)]])/Table1[[#This Row],[ADM Counts]]</f>
        <v>1</v>
      </c>
      <c r="S1177">
        <v>91</v>
      </c>
      <c r="T1177">
        <v>96</v>
      </c>
      <c r="U1177" s="4">
        <f>(Table1[[#This Row],[2024 Highest Days Enrollment]]-Table1[[#This Row],[2023 Highest Days Enrollment]])/Table1[[#This Row],[2023 Highest Days Enrollment]]</f>
        <v>5.4945054945054944E-2</v>
      </c>
      <c r="V1177">
        <v>19</v>
      </c>
      <c r="W1177">
        <v>39</v>
      </c>
      <c r="X1177" s="4">
        <f>(Table1[[#This Row],[2024 F &amp; R]]-Table1[[#This Row],[2023 F &amp; R]])/Table1[[#This Row],[2023 F &amp; R]]</f>
        <v>1.0526315789473684</v>
      </c>
      <c r="Z1177" t="s">
        <v>42</v>
      </c>
      <c r="AB1177" t="s">
        <v>35</v>
      </c>
      <c r="AD1177"/>
    </row>
    <row r="1178" spans="1:30" x14ac:dyDescent="0.35">
      <c r="A1178">
        <v>2607003</v>
      </c>
      <c r="B1178" t="s">
        <v>380</v>
      </c>
      <c r="C1178">
        <v>2183</v>
      </c>
      <c r="F1178" t="s">
        <v>2431</v>
      </c>
      <c r="G1178">
        <v>2183</v>
      </c>
      <c r="H1178" t="s">
        <v>2432</v>
      </c>
      <c r="K1178">
        <v>16986</v>
      </c>
      <c r="L1178" t="s">
        <v>33</v>
      </c>
      <c r="M1178" t="s">
        <v>41</v>
      </c>
      <c r="N1178" t="s">
        <v>35</v>
      </c>
      <c r="O1178" t="s">
        <v>35</v>
      </c>
      <c r="P1178" s="8">
        <v>25</v>
      </c>
      <c r="R1178" s="4">
        <f>(Table1[[#This Row],[ADM Counts]]-Table1[[#This Row],[ADM count (PEBT DB)]])/Table1[[#This Row],[ADM Counts]]</f>
        <v>1</v>
      </c>
      <c r="T1178">
        <v>25</v>
      </c>
      <c r="U1178" s="4" t="e">
        <f>(Table1[[#This Row],[2024 Highest Days Enrollment]]-Table1[[#This Row],[2023 Highest Days Enrollment]])/Table1[[#This Row],[2023 Highest Days Enrollment]]</f>
        <v>#DIV/0!</v>
      </c>
      <c r="W1178">
        <v>19</v>
      </c>
      <c r="X1178" s="4" t="e">
        <f>(Table1[[#This Row],[2024 F &amp; R]]-Table1[[#This Row],[2023 F &amp; R]])/Table1[[#This Row],[2023 F &amp; R]]</f>
        <v>#DIV/0!</v>
      </c>
      <c r="Z1178" t="s">
        <v>36</v>
      </c>
      <c r="AB1178" t="s">
        <v>35</v>
      </c>
      <c r="AC1178" t="s">
        <v>2433</v>
      </c>
      <c r="AD1178" s="5" t="s">
        <v>2434</v>
      </c>
    </row>
    <row r="1179" spans="1:30" x14ac:dyDescent="0.35">
      <c r="A1179">
        <v>3406001</v>
      </c>
      <c r="B1179" t="s">
        <v>524</v>
      </c>
      <c r="C1179">
        <v>2241</v>
      </c>
      <c r="D1179">
        <v>2241</v>
      </c>
      <c r="F1179" t="s">
        <v>2435</v>
      </c>
      <c r="G1179">
        <v>2376</v>
      </c>
      <c r="H1179" t="s">
        <v>2435</v>
      </c>
      <c r="I1179" t="s">
        <v>2435</v>
      </c>
      <c r="J1179">
        <v>2376</v>
      </c>
      <c r="K1179">
        <v>15531</v>
      </c>
      <c r="L1179" t="s">
        <v>33</v>
      </c>
      <c r="M1179" t="s">
        <v>41</v>
      </c>
      <c r="N1179" t="s">
        <v>35</v>
      </c>
      <c r="O1179" t="s">
        <v>46</v>
      </c>
      <c r="P1179" s="8">
        <v>36</v>
      </c>
      <c r="Q1179">
        <v>35</v>
      </c>
      <c r="R1179" s="4">
        <f>(Table1[[#This Row],[ADM Counts]]-Table1[[#This Row],[ADM count (PEBT DB)]])/Table1[[#This Row],[ADM Counts]]</f>
        <v>2.7777777777777776E-2</v>
      </c>
      <c r="S1179">
        <v>32</v>
      </c>
      <c r="T1179">
        <v>36</v>
      </c>
      <c r="U1179" s="4">
        <f>(Table1[[#This Row],[2024 Highest Days Enrollment]]-Table1[[#This Row],[2023 Highest Days Enrollment]])/Table1[[#This Row],[2023 Highest Days Enrollment]]</f>
        <v>0.125</v>
      </c>
      <c r="V1179">
        <v>23</v>
      </c>
      <c r="W1179">
        <v>29.155999999999999</v>
      </c>
      <c r="X1179" s="4">
        <f>(Table1[[#This Row],[2024 F &amp; R]]-Table1[[#This Row],[2023 F &amp; R]])/Table1[[#This Row],[2023 F &amp; R]]</f>
        <v>0.26765217391304341</v>
      </c>
      <c r="Y1179">
        <v>15</v>
      </c>
      <c r="Z1179" t="s">
        <v>61</v>
      </c>
      <c r="AA1179" t="s">
        <v>37</v>
      </c>
      <c r="AB1179" t="s">
        <v>35</v>
      </c>
      <c r="AD1179"/>
    </row>
    <row r="1180" spans="1:30" x14ac:dyDescent="0.35">
      <c r="A1180">
        <v>2704001</v>
      </c>
      <c r="B1180" t="s">
        <v>1154</v>
      </c>
      <c r="C1180">
        <v>2190</v>
      </c>
      <c r="D1180">
        <v>2190</v>
      </c>
      <c r="F1180" t="s">
        <v>2436</v>
      </c>
      <c r="G1180">
        <v>2432</v>
      </c>
      <c r="H1180" t="s">
        <v>2436</v>
      </c>
      <c r="I1180" t="s">
        <v>2436</v>
      </c>
      <c r="J1180">
        <v>2432</v>
      </c>
      <c r="K1180">
        <v>11095</v>
      </c>
      <c r="L1180" t="s">
        <v>33</v>
      </c>
      <c r="M1180" t="s">
        <v>41</v>
      </c>
      <c r="N1180" t="s">
        <v>46</v>
      </c>
      <c r="O1180" t="s">
        <v>46</v>
      </c>
      <c r="P1180" s="8">
        <v>68</v>
      </c>
      <c r="Q1180">
        <v>70</v>
      </c>
      <c r="R1180" s="4">
        <f>(Table1[[#This Row],[ADM Counts]]-Table1[[#This Row],[ADM count (PEBT DB)]])/Table1[[#This Row],[ADM Counts]]</f>
        <v>-2.9411764705882353E-2</v>
      </c>
      <c r="S1180">
        <v>73</v>
      </c>
      <c r="T1180">
        <v>68</v>
      </c>
      <c r="U1180" s="4">
        <f>(Table1[[#This Row],[2024 Highest Days Enrollment]]-Table1[[#This Row],[2023 Highest Days Enrollment]])/Table1[[#This Row],[2023 Highest Days Enrollment]]</f>
        <v>-6.8493150684931503E-2</v>
      </c>
      <c r="V1180">
        <v>47.500999999999998</v>
      </c>
      <c r="W1180">
        <v>47.75</v>
      </c>
      <c r="X1180" s="4">
        <f>(Table1[[#This Row],[2024 F &amp; R]]-Table1[[#This Row],[2023 F &amp; R]])/Table1[[#This Row],[2023 F &amp; R]]</f>
        <v>5.2419949053704624E-3</v>
      </c>
      <c r="Y1180">
        <v>70</v>
      </c>
      <c r="Z1180" t="s">
        <v>235</v>
      </c>
      <c r="AA1180" t="s">
        <v>47</v>
      </c>
      <c r="AB1180" t="s">
        <v>35</v>
      </c>
      <c r="AD1180"/>
    </row>
    <row r="1181" spans="1:30" x14ac:dyDescent="0.35">
      <c r="A1181">
        <v>2613008</v>
      </c>
      <c r="B1181" t="s">
        <v>2395</v>
      </c>
      <c r="C1181">
        <v>2148</v>
      </c>
      <c r="D1181">
        <v>2148</v>
      </c>
      <c r="F1181" t="s">
        <v>2437</v>
      </c>
      <c r="G1181">
        <v>3006</v>
      </c>
      <c r="H1181" t="s">
        <v>2437</v>
      </c>
      <c r="I1181" t="s">
        <v>2437</v>
      </c>
      <c r="J1181">
        <v>3006</v>
      </c>
      <c r="K1181">
        <v>16012</v>
      </c>
      <c r="L1181" t="s">
        <v>33</v>
      </c>
      <c r="M1181" t="s">
        <v>41</v>
      </c>
      <c r="N1181" t="s">
        <v>35</v>
      </c>
      <c r="O1181" t="s">
        <v>46</v>
      </c>
      <c r="P1181" s="8">
        <v>28</v>
      </c>
      <c r="Q1181">
        <v>36</v>
      </c>
      <c r="R1181" s="4">
        <f>(Table1[[#This Row],[ADM Counts]]-Table1[[#This Row],[ADM count (PEBT DB)]])/Table1[[#This Row],[ADM Counts]]</f>
        <v>-0.2857142857142857</v>
      </c>
      <c r="S1181">
        <v>36</v>
      </c>
      <c r="T1181">
        <v>28</v>
      </c>
      <c r="U1181" s="4">
        <f>(Table1[[#This Row],[2024 Highest Days Enrollment]]-Table1[[#This Row],[2023 Highest Days Enrollment]])/Table1[[#This Row],[2023 Highest Days Enrollment]]</f>
        <v>-0.22222222222222221</v>
      </c>
      <c r="V1181">
        <v>22</v>
      </c>
      <c r="W1181">
        <v>24.85</v>
      </c>
      <c r="X1181" s="4">
        <f>(Table1[[#This Row],[2024 F &amp; R]]-Table1[[#This Row],[2023 F &amp; R]])/Table1[[#This Row],[2023 F &amp; R]]</f>
        <v>0.1295454545454546</v>
      </c>
      <c r="Y1181">
        <v>22</v>
      </c>
      <c r="Z1181" t="s">
        <v>69</v>
      </c>
      <c r="AA1181" t="s">
        <v>37</v>
      </c>
      <c r="AB1181" t="s">
        <v>35</v>
      </c>
      <c r="AD1181"/>
    </row>
    <row r="1182" spans="1:30" x14ac:dyDescent="0.35">
      <c r="A1182">
        <v>2613008</v>
      </c>
      <c r="B1182" t="s">
        <v>2395</v>
      </c>
      <c r="C1182">
        <v>2148</v>
      </c>
      <c r="D1182">
        <v>2148</v>
      </c>
      <c r="F1182" t="s">
        <v>2438</v>
      </c>
      <c r="G1182">
        <v>3168</v>
      </c>
      <c r="H1182" t="s">
        <v>2439</v>
      </c>
      <c r="I1182" t="s">
        <v>2438</v>
      </c>
      <c r="J1182">
        <v>3168</v>
      </c>
      <c r="K1182">
        <v>12284</v>
      </c>
      <c r="L1182" t="s">
        <v>33</v>
      </c>
      <c r="M1182" t="s">
        <v>41</v>
      </c>
      <c r="N1182" t="s">
        <v>35</v>
      </c>
      <c r="O1182" t="s">
        <v>46</v>
      </c>
      <c r="P1182" s="8">
        <v>30</v>
      </c>
      <c r="Q1182">
        <v>90</v>
      </c>
      <c r="R1182" s="4">
        <f>(Table1[[#This Row],[ADM Counts]]-Table1[[#This Row],[ADM count (PEBT DB)]])/Table1[[#This Row],[ADM Counts]]</f>
        <v>-2</v>
      </c>
      <c r="S1182">
        <v>39</v>
      </c>
      <c r="T1182">
        <v>30</v>
      </c>
      <c r="U1182" s="4">
        <f>(Table1[[#This Row],[2024 Highest Days Enrollment]]-Table1[[#This Row],[2023 Highest Days Enrollment]])/Table1[[#This Row],[2023 Highest Days Enrollment]]</f>
        <v>-0.23076923076923078</v>
      </c>
      <c r="V1182">
        <v>22</v>
      </c>
      <c r="W1182">
        <v>26.625</v>
      </c>
      <c r="X1182" s="4">
        <f>(Table1[[#This Row],[2024 F &amp; R]]-Table1[[#This Row],[2023 F &amp; R]])/Table1[[#This Row],[2023 F &amp; R]]</f>
        <v>0.21022727272727273</v>
      </c>
      <c r="Y1182">
        <v>66</v>
      </c>
      <c r="Z1182" t="s">
        <v>2440</v>
      </c>
      <c r="AA1182" t="s">
        <v>37</v>
      </c>
      <c r="AB1182" t="s">
        <v>35</v>
      </c>
      <c r="AD1182"/>
    </row>
    <row r="1183" spans="1:30" x14ac:dyDescent="0.35">
      <c r="A1183">
        <v>2616011</v>
      </c>
      <c r="B1183" t="s">
        <v>357</v>
      </c>
      <c r="C1183">
        <v>2180</v>
      </c>
      <c r="D1183">
        <v>2180</v>
      </c>
      <c r="F1183" t="s">
        <v>2441</v>
      </c>
      <c r="G1183">
        <v>3506</v>
      </c>
      <c r="H1183" t="s">
        <v>2441</v>
      </c>
      <c r="I1183" t="s">
        <v>2441</v>
      </c>
      <c r="J1183">
        <v>3506</v>
      </c>
      <c r="K1183">
        <v>13801</v>
      </c>
      <c r="L1183" t="s">
        <v>33</v>
      </c>
      <c r="M1183" t="s">
        <v>41</v>
      </c>
      <c r="N1183" t="s">
        <v>46</v>
      </c>
      <c r="O1183" t="s">
        <v>46</v>
      </c>
      <c r="P1183" s="8">
        <v>97</v>
      </c>
      <c r="Q1183">
        <v>96</v>
      </c>
      <c r="R1183" s="4">
        <f>(Table1[[#This Row],[ADM Counts]]-Table1[[#This Row],[ADM count (PEBT DB)]])/Table1[[#This Row],[ADM Counts]]</f>
        <v>1.0309278350515464E-2</v>
      </c>
      <c r="S1183">
        <v>86</v>
      </c>
      <c r="T1183">
        <v>97</v>
      </c>
      <c r="U1183" s="4">
        <f>(Table1[[#This Row],[2024 Highest Days Enrollment]]-Table1[[#This Row],[2023 Highest Days Enrollment]])/Table1[[#This Row],[2023 Highest Days Enrollment]]</f>
        <v>0.12790697674418605</v>
      </c>
      <c r="V1183">
        <v>55.496000000000002</v>
      </c>
      <c r="W1183">
        <v>70.774000000000001</v>
      </c>
      <c r="X1183" s="4">
        <f>(Table1[[#This Row],[2024 F &amp; R]]-Table1[[#This Row],[2023 F &amp; R]])/Table1[[#This Row],[2023 F &amp; R]]</f>
        <v>0.27529912065734463</v>
      </c>
      <c r="Y1183">
        <v>96</v>
      </c>
      <c r="Z1183" t="s">
        <v>50</v>
      </c>
      <c r="AA1183" t="s">
        <v>47</v>
      </c>
      <c r="AB1183" t="s">
        <v>35</v>
      </c>
      <c r="AD1183"/>
    </row>
    <row r="1184" spans="1:30" x14ac:dyDescent="0.35">
      <c r="A1184">
        <v>2607003</v>
      </c>
      <c r="B1184" t="s">
        <v>380</v>
      </c>
      <c r="C1184">
        <v>2183</v>
      </c>
      <c r="D1184">
        <v>2183</v>
      </c>
      <c r="F1184" t="s">
        <v>2442</v>
      </c>
      <c r="G1184">
        <v>3553</v>
      </c>
      <c r="H1184" t="s">
        <v>2443</v>
      </c>
      <c r="I1184" t="s">
        <v>2442</v>
      </c>
      <c r="J1184">
        <v>3553</v>
      </c>
      <c r="K1184">
        <v>13850</v>
      </c>
      <c r="L1184" t="s">
        <v>33</v>
      </c>
      <c r="M1184" t="s">
        <v>34</v>
      </c>
      <c r="N1184" t="s">
        <v>35</v>
      </c>
      <c r="O1184" t="s">
        <v>35</v>
      </c>
      <c r="P1184" s="8">
        <v>467</v>
      </c>
      <c r="Q1184">
        <v>424</v>
      </c>
      <c r="R1184" s="4">
        <f>(Table1[[#This Row],[ADM Counts]]-Table1[[#This Row],[ADM count (PEBT DB)]])/Table1[[#This Row],[ADM Counts]]</f>
        <v>9.2077087794432549E-2</v>
      </c>
      <c r="S1184">
        <v>487</v>
      </c>
      <c r="T1184">
        <v>467</v>
      </c>
      <c r="U1184" s="4">
        <f>(Table1[[#This Row],[2024 Highest Days Enrollment]]-Table1[[#This Row],[2023 Highest Days Enrollment]])/Table1[[#This Row],[2023 Highest Days Enrollment]]</f>
        <v>-4.1067761806981518E-2</v>
      </c>
      <c r="V1184">
        <v>197</v>
      </c>
      <c r="W1184">
        <v>383</v>
      </c>
      <c r="X1184" s="4">
        <f>(Table1[[#This Row],[2024 F &amp; R]]-Table1[[#This Row],[2023 F &amp; R]])/Table1[[#This Row],[2023 F &amp; R]]</f>
        <v>0.9441624365482234</v>
      </c>
      <c r="Y1184">
        <v>206</v>
      </c>
      <c r="Z1184" t="s">
        <v>61</v>
      </c>
      <c r="AA1184" t="s">
        <v>37</v>
      </c>
      <c r="AB1184" t="s">
        <v>35</v>
      </c>
      <c r="AD1184"/>
    </row>
    <row r="1185" spans="1:30" x14ac:dyDescent="0.35">
      <c r="A1185">
        <v>2616011</v>
      </c>
      <c r="B1185" t="s">
        <v>357</v>
      </c>
      <c r="C1185">
        <v>2180</v>
      </c>
      <c r="D1185">
        <v>2180</v>
      </c>
      <c r="F1185" t="s">
        <v>2444</v>
      </c>
      <c r="G1185">
        <v>4054</v>
      </c>
      <c r="H1185" t="s">
        <v>2445</v>
      </c>
      <c r="I1185" t="s">
        <v>2444</v>
      </c>
      <c r="J1185">
        <v>4054</v>
      </c>
      <c r="K1185">
        <v>15025</v>
      </c>
      <c r="L1185" t="s">
        <v>33</v>
      </c>
      <c r="M1185" t="s">
        <v>41</v>
      </c>
      <c r="N1185" t="s">
        <v>35</v>
      </c>
      <c r="O1185" t="s">
        <v>35</v>
      </c>
      <c r="P1185" s="8">
        <v>325</v>
      </c>
      <c r="Q1185">
        <v>319</v>
      </c>
      <c r="R1185" s="4">
        <f>(Table1[[#This Row],[ADM Counts]]-Table1[[#This Row],[ADM count (PEBT DB)]])/Table1[[#This Row],[ADM Counts]]</f>
        <v>1.8461538461538463E-2</v>
      </c>
      <c r="S1185">
        <v>317</v>
      </c>
      <c r="T1185">
        <v>325</v>
      </c>
      <c r="U1185" s="4">
        <f>(Table1[[#This Row],[2024 Highest Days Enrollment]]-Table1[[#This Row],[2023 Highest Days Enrollment]])/Table1[[#This Row],[2023 Highest Days Enrollment]]</f>
        <v>2.5236593059936908E-2</v>
      </c>
      <c r="V1185">
        <v>36</v>
      </c>
      <c r="W1185">
        <v>42</v>
      </c>
      <c r="X1185" s="4">
        <f>(Table1[[#This Row],[2024 F &amp; R]]-Table1[[#This Row],[2023 F &amp; R]])/Table1[[#This Row],[2023 F &amp; R]]</f>
        <v>0.16666666666666666</v>
      </c>
      <c r="Y1185">
        <v>57</v>
      </c>
      <c r="Z1185" t="s">
        <v>2446</v>
      </c>
      <c r="AA1185" t="s">
        <v>37</v>
      </c>
      <c r="AB1185" t="s">
        <v>35</v>
      </c>
      <c r="AD1185"/>
    </row>
    <row r="1186" spans="1:30" x14ac:dyDescent="0.35">
      <c r="A1186">
        <v>2604001</v>
      </c>
      <c r="B1186" t="s">
        <v>373</v>
      </c>
      <c r="C1186">
        <v>2187</v>
      </c>
      <c r="D1186">
        <v>2187</v>
      </c>
      <c r="F1186" t="s">
        <v>2447</v>
      </c>
      <c r="G1186">
        <v>4065</v>
      </c>
      <c r="H1186" t="s">
        <v>2447</v>
      </c>
      <c r="I1186" t="s">
        <v>2447</v>
      </c>
      <c r="J1186">
        <v>4065</v>
      </c>
      <c r="K1186">
        <v>10935</v>
      </c>
      <c r="L1186" t="s">
        <v>33</v>
      </c>
      <c r="M1186" t="s">
        <v>41</v>
      </c>
      <c r="N1186" t="s">
        <v>46</v>
      </c>
      <c r="O1186" t="s">
        <v>46</v>
      </c>
      <c r="P1186" s="8">
        <v>174</v>
      </c>
      <c r="Q1186">
        <v>169</v>
      </c>
      <c r="R1186" s="4">
        <f>(Table1[[#This Row],[ADM Counts]]-Table1[[#This Row],[ADM count (PEBT DB)]])/Table1[[#This Row],[ADM Counts]]</f>
        <v>2.8735632183908046E-2</v>
      </c>
      <c r="S1186">
        <v>177</v>
      </c>
      <c r="T1186">
        <v>174</v>
      </c>
      <c r="U1186" s="4">
        <f>(Table1[[#This Row],[2024 Highest Days Enrollment]]-Table1[[#This Row],[2023 Highest Days Enrollment]])/Table1[[#This Row],[2023 Highest Days Enrollment]]</f>
        <v>-1.6949152542372881E-2</v>
      </c>
      <c r="V1186">
        <v>134.37799999999999</v>
      </c>
      <c r="W1186">
        <v>132.101</v>
      </c>
      <c r="X1186" s="4">
        <f>(Table1[[#This Row],[2024 F &amp; R]]-Table1[[#This Row],[2023 F &amp; R]])/Table1[[#This Row],[2023 F &amp; R]]</f>
        <v>-1.6944737977942721E-2</v>
      </c>
      <c r="Y1186">
        <v>169</v>
      </c>
      <c r="Z1186" t="s">
        <v>61</v>
      </c>
      <c r="AA1186" t="s">
        <v>47</v>
      </c>
      <c r="AB1186" t="s">
        <v>35</v>
      </c>
      <c r="AD1186"/>
    </row>
    <row r="1187" spans="1:30" x14ac:dyDescent="0.35">
      <c r="A1187">
        <v>2604005</v>
      </c>
      <c r="B1187" t="s">
        <v>2448</v>
      </c>
      <c r="C1187">
        <v>4081</v>
      </c>
      <c r="D1187">
        <v>4081</v>
      </c>
      <c r="F1187" t="s">
        <v>2449</v>
      </c>
      <c r="G1187">
        <v>4081</v>
      </c>
      <c r="H1187" t="s">
        <v>2449</v>
      </c>
      <c r="I1187" t="s">
        <v>2449</v>
      </c>
      <c r="J1187">
        <v>4081</v>
      </c>
      <c r="K1187">
        <v>13794</v>
      </c>
      <c r="L1187" t="s">
        <v>263</v>
      </c>
      <c r="M1187" t="s">
        <v>41</v>
      </c>
      <c r="N1187" t="s">
        <v>35</v>
      </c>
      <c r="O1187" t="s">
        <v>35</v>
      </c>
      <c r="P1187" s="8">
        <v>221</v>
      </c>
      <c r="Q1187">
        <v>229</v>
      </c>
      <c r="R1187" s="4">
        <f>(Table1[[#This Row],[ADM Counts]]-Table1[[#This Row],[ADM count (PEBT DB)]])/Table1[[#This Row],[ADM Counts]]</f>
        <v>-3.6199095022624438E-2</v>
      </c>
      <c r="S1187">
        <v>239</v>
      </c>
      <c r="T1187">
        <v>221</v>
      </c>
      <c r="U1187" s="4">
        <f>(Table1[[#This Row],[2024 Highest Days Enrollment]]-Table1[[#This Row],[2023 Highest Days Enrollment]])/Table1[[#This Row],[2023 Highest Days Enrollment]]</f>
        <v>-7.5313807531380755E-2</v>
      </c>
      <c r="V1187">
        <v>147</v>
      </c>
      <c r="W1187">
        <v>113</v>
      </c>
      <c r="X1187" s="4">
        <f>(Table1[[#This Row],[2024 F &amp; R]]-Table1[[#This Row],[2023 F &amp; R]])/Table1[[#This Row],[2023 F &amp; R]]</f>
        <v>-0.23129251700680273</v>
      </c>
      <c r="Y1187">
        <v>144</v>
      </c>
      <c r="Z1187" t="s">
        <v>61</v>
      </c>
      <c r="AA1187" t="s">
        <v>37</v>
      </c>
      <c r="AB1187" t="s">
        <v>35</v>
      </c>
      <c r="AD1187"/>
    </row>
    <row r="1188" spans="1:30" x14ac:dyDescent="0.35">
      <c r="A1188">
        <v>2619013</v>
      </c>
      <c r="B1188" t="s">
        <v>2450</v>
      </c>
      <c r="C1188">
        <v>4180</v>
      </c>
      <c r="D1188">
        <v>4180</v>
      </c>
      <c r="F1188" t="s">
        <v>2450</v>
      </c>
      <c r="G1188">
        <v>4180</v>
      </c>
      <c r="H1188" t="s">
        <v>2450</v>
      </c>
      <c r="I1188" t="s">
        <v>2450</v>
      </c>
      <c r="J1188">
        <v>4180</v>
      </c>
      <c r="K1188">
        <v>12796</v>
      </c>
      <c r="L1188" t="s">
        <v>263</v>
      </c>
      <c r="M1188" t="s">
        <v>41</v>
      </c>
      <c r="N1188" t="s">
        <v>46</v>
      </c>
      <c r="O1188" t="s">
        <v>46</v>
      </c>
      <c r="P1188" s="8">
        <v>76</v>
      </c>
      <c r="Q1188">
        <v>76</v>
      </c>
      <c r="R1188" s="4">
        <f>(Table1[[#This Row],[ADM Counts]]-Table1[[#This Row],[ADM count (PEBT DB)]])/Table1[[#This Row],[ADM Counts]]</f>
        <v>0</v>
      </c>
      <c r="S1188">
        <v>77</v>
      </c>
      <c r="T1188">
        <v>76</v>
      </c>
      <c r="U1188" s="4">
        <f>(Table1[[#This Row],[2024 Highest Days Enrollment]]-Table1[[#This Row],[2023 Highest Days Enrollment]])/Table1[[#This Row],[2023 Highest Days Enrollment]]</f>
        <v>-1.2987012987012988E-2</v>
      </c>
      <c r="V1188">
        <v>63.101999999999997</v>
      </c>
      <c r="W1188">
        <v>62.281999999999996</v>
      </c>
      <c r="X1188" s="4">
        <f>(Table1[[#This Row],[2024 F &amp; R]]-Table1[[#This Row],[2023 F &amp; R]])/Table1[[#This Row],[2023 F &amp; R]]</f>
        <v>-1.2994833761212011E-2</v>
      </c>
      <c r="Y1188">
        <v>76</v>
      </c>
      <c r="Z1188" t="s">
        <v>171</v>
      </c>
      <c r="AA1188" t="s">
        <v>47</v>
      </c>
      <c r="AB1188" t="s">
        <v>35</v>
      </c>
      <c r="AD1188"/>
    </row>
    <row r="1189" spans="1:30" x14ac:dyDescent="0.35">
      <c r="A1189">
        <v>2604001</v>
      </c>
      <c r="B1189" t="s">
        <v>373</v>
      </c>
      <c r="C1189">
        <v>2187</v>
      </c>
      <c r="D1189">
        <v>2187</v>
      </c>
      <c r="F1189" t="s">
        <v>2451</v>
      </c>
      <c r="G1189">
        <v>4410</v>
      </c>
      <c r="H1189" t="s">
        <v>2452</v>
      </c>
      <c r="I1189" t="s">
        <v>2451</v>
      </c>
      <c r="J1189">
        <v>4410</v>
      </c>
      <c r="K1189">
        <v>14626</v>
      </c>
      <c r="L1189" t="s">
        <v>33</v>
      </c>
      <c r="M1189" t="s">
        <v>41</v>
      </c>
      <c r="N1189" t="s">
        <v>35</v>
      </c>
      <c r="O1189" t="s">
        <v>35</v>
      </c>
      <c r="P1189" s="8">
        <v>35</v>
      </c>
      <c r="Q1189">
        <v>32</v>
      </c>
      <c r="R1189" s="4">
        <f>(Table1[[#This Row],[ADM Counts]]-Table1[[#This Row],[ADM count (PEBT DB)]])/Table1[[#This Row],[ADM Counts]]</f>
        <v>8.5714285714285715E-2</v>
      </c>
      <c r="S1189">
        <v>38</v>
      </c>
      <c r="T1189">
        <v>35</v>
      </c>
      <c r="U1189" s="4">
        <f>(Table1[[#This Row],[2024 Highest Days Enrollment]]-Table1[[#This Row],[2023 Highest Days Enrollment]])/Table1[[#This Row],[2023 Highest Days Enrollment]]</f>
        <v>-7.8947368421052627E-2</v>
      </c>
      <c r="V1189">
        <v>36</v>
      </c>
      <c r="W1189">
        <v>32</v>
      </c>
      <c r="X1189" s="4">
        <f>(Table1[[#This Row],[2024 F &amp; R]]-Table1[[#This Row],[2023 F &amp; R]])/Table1[[#This Row],[2023 F &amp; R]]</f>
        <v>-0.1111111111111111</v>
      </c>
      <c r="Y1189">
        <v>31</v>
      </c>
      <c r="AA1189" t="s">
        <v>37</v>
      </c>
      <c r="AB1189" t="s">
        <v>35</v>
      </c>
      <c r="AD1189"/>
    </row>
    <row r="1190" spans="1:30" x14ac:dyDescent="0.35">
      <c r="A1190">
        <v>2614007</v>
      </c>
      <c r="B1190" t="s">
        <v>2453</v>
      </c>
      <c r="C1190">
        <v>4587</v>
      </c>
      <c r="D1190">
        <v>4587</v>
      </c>
      <c r="F1190" t="s">
        <v>2454</v>
      </c>
      <c r="G1190">
        <v>4587</v>
      </c>
      <c r="H1190" t="s">
        <v>2455</v>
      </c>
      <c r="I1190" t="s">
        <v>2454</v>
      </c>
      <c r="J1190">
        <v>4587</v>
      </c>
      <c r="K1190">
        <v>13859</v>
      </c>
      <c r="L1190" t="s">
        <v>263</v>
      </c>
      <c r="M1190" t="s">
        <v>41</v>
      </c>
      <c r="N1190" t="s">
        <v>46</v>
      </c>
      <c r="O1190" t="s">
        <v>46</v>
      </c>
      <c r="P1190" s="8">
        <v>46</v>
      </c>
      <c r="Q1190">
        <v>50</v>
      </c>
      <c r="R1190" s="4">
        <f>(Table1[[#This Row],[ADM Counts]]-Table1[[#This Row],[ADM count (PEBT DB)]])/Table1[[#This Row],[ADM Counts]]</f>
        <v>-8.6956521739130432E-2</v>
      </c>
      <c r="S1190">
        <v>40</v>
      </c>
      <c r="T1190">
        <v>46</v>
      </c>
      <c r="U1190" s="4">
        <f>(Table1[[#This Row],[2024 Highest Days Enrollment]]-Table1[[#This Row],[2023 Highest Days Enrollment]])/Table1[[#This Row],[2023 Highest Days Enrollment]]</f>
        <v>0.15</v>
      </c>
      <c r="V1190">
        <v>40</v>
      </c>
      <c r="W1190">
        <v>46</v>
      </c>
      <c r="X1190" s="4">
        <f>(Table1[[#This Row],[2024 F &amp; R]]-Table1[[#This Row],[2023 F &amp; R]])/Table1[[#This Row],[2023 F &amp; R]]</f>
        <v>0.15</v>
      </c>
      <c r="Y1190">
        <v>50</v>
      </c>
      <c r="Z1190" t="s">
        <v>61</v>
      </c>
      <c r="AA1190" t="s">
        <v>47</v>
      </c>
      <c r="AB1190" t="s">
        <v>35</v>
      </c>
      <c r="AD1190"/>
    </row>
    <row r="1191" spans="1:30" x14ac:dyDescent="0.35">
      <c r="A1191">
        <v>2019007</v>
      </c>
      <c r="B1191" t="s">
        <v>109</v>
      </c>
      <c r="C1191">
        <v>2083</v>
      </c>
      <c r="D1191">
        <v>2083</v>
      </c>
      <c r="F1191" t="s">
        <v>2456</v>
      </c>
      <c r="G1191">
        <v>4624</v>
      </c>
      <c r="H1191" t="s">
        <v>2457</v>
      </c>
      <c r="I1191" t="s">
        <v>2456</v>
      </c>
      <c r="J1191">
        <v>4624</v>
      </c>
      <c r="K1191">
        <v>14375</v>
      </c>
      <c r="L1191" t="s">
        <v>33</v>
      </c>
      <c r="M1191" t="s">
        <v>41</v>
      </c>
      <c r="N1191" t="s">
        <v>46</v>
      </c>
      <c r="O1191" t="s">
        <v>46</v>
      </c>
      <c r="P1191" s="8">
        <v>28</v>
      </c>
      <c r="Q1191">
        <v>28</v>
      </c>
      <c r="R1191" s="4">
        <f>(Table1[[#This Row],[ADM Counts]]-Table1[[#This Row],[ADM count (PEBT DB)]])/Table1[[#This Row],[ADM Counts]]</f>
        <v>0</v>
      </c>
      <c r="S1191">
        <v>28</v>
      </c>
      <c r="T1191">
        <v>28</v>
      </c>
      <c r="U1191" s="4">
        <f>(Table1[[#This Row],[2024 Highest Days Enrollment]]-Table1[[#This Row],[2023 Highest Days Enrollment]])/Table1[[#This Row],[2023 Highest Days Enrollment]]</f>
        <v>0</v>
      </c>
      <c r="V1191">
        <v>16.78</v>
      </c>
      <c r="W1191">
        <v>16.873999999999999</v>
      </c>
      <c r="X1191" s="4">
        <f>(Table1[[#This Row],[2024 F &amp; R]]-Table1[[#This Row],[2023 F &amp; R]])/Table1[[#This Row],[2023 F &amp; R]]</f>
        <v>5.6019070321810267E-3</v>
      </c>
      <c r="Y1191">
        <v>28</v>
      </c>
      <c r="Z1191" t="s">
        <v>61</v>
      </c>
      <c r="AA1191" t="s">
        <v>47</v>
      </c>
      <c r="AB1191" t="s">
        <v>35</v>
      </c>
      <c r="AD1191"/>
    </row>
    <row r="1192" spans="1:30" x14ac:dyDescent="0.35">
      <c r="A1192">
        <v>2616010</v>
      </c>
      <c r="B1192" t="s">
        <v>2420</v>
      </c>
      <c r="C1192">
        <v>1816</v>
      </c>
      <c r="D1192">
        <v>1816</v>
      </c>
      <c r="F1192" t="s">
        <v>2458</v>
      </c>
      <c r="G1192">
        <v>5152</v>
      </c>
      <c r="H1192" t="s">
        <v>2459</v>
      </c>
      <c r="I1192" t="s">
        <v>2460</v>
      </c>
      <c r="J1192">
        <v>5152</v>
      </c>
      <c r="K1192">
        <v>15528</v>
      </c>
      <c r="L1192" t="s">
        <v>263</v>
      </c>
      <c r="M1192" t="s">
        <v>41</v>
      </c>
      <c r="N1192" t="s">
        <v>35</v>
      </c>
      <c r="O1192" t="s">
        <v>46</v>
      </c>
      <c r="P1192" s="8">
        <v>83</v>
      </c>
      <c r="Q1192">
        <v>88</v>
      </c>
      <c r="R1192" s="4">
        <f>(Table1[[#This Row],[ADM Counts]]-Table1[[#This Row],[ADM count (PEBT DB)]])/Table1[[#This Row],[ADM Counts]]</f>
        <v>-6.0240963855421686E-2</v>
      </c>
      <c r="T1192">
        <v>83</v>
      </c>
      <c r="U1192" s="4" t="e">
        <f>(Table1[[#This Row],[2024 Highest Days Enrollment]]-Table1[[#This Row],[2023 Highest Days Enrollment]])/Table1[[#This Row],[2023 Highest Days Enrollment]]</f>
        <v>#DIV/0!</v>
      </c>
      <c r="W1192">
        <v>83</v>
      </c>
      <c r="X1192" s="4" t="e">
        <f>(Table1[[#This Row],[2024 F &amp; R]]-Table1[[#This Row],[2023 F &amp; R]])/Table1[[#This Row],[2023 F &amp; R]]</f>
        <v>#DIV/0!</v>
      </c>
      <c r="Y1192">
        <v>88</v>
      </c>
      <c r="Z1192" t="s">
        <v>61</v>
      </c>
      <c r="AA1192" t="s">
        <v>47</v>
      </c>
      <c r="AB1192" t="s">
        <v>35</v>
      </c>
      <c r="AD1192"/>
    </row>
    <row r="1193" spans="1:30" x14ac:dyDescent="0.35">
      <c r="A1193">
        <v>2615002</v>
      </c>
      <c r="B1193" t="s">
        <v>2461</v>
      </c>
      <c r="C1193">
        <v>5268</v>
      </c>
      <c r="D1193">
        <v>5268</v>
      </c>
      <c r="F1193" t="s">
        <v>2462</v>
      </c>
      <c r="G1193">
        <v>5268</v>
      </c>
      <c r="H1193" t="s">
        <v>2462</v>
      </c>
      <c r="I1193" t="s">
        <v>2462</v>
      </c>
      <c r="J1193">
        <v>5268</v>
      </c>
      <c r="K1193">
        <v>15853</v>
      </c>
      <c r="L1193" t="s">
        <v>263</v>
      </c>
      <c r="M1193" t="s">
        <v>41</v>
      </c>
      <c r="N1193" t="s">
        <v>35</v>
      </c>
      <c r="O1193" t="s">
        <v>46</v>
      </c>
      <c r="P1193" s="8">
        <v>75</v>
      </c>
      <c r="Q1193">
        <v>86</v>
      </c>
      <c r="R1193" s="4">
        <f>(Table1[[#This Row],[ADM Counts]]-Table1[[#This Row],[ADM count (PEBT DB)]])/Table1[[#This Row],[ADM Counts]]</f>
        <v>-0.14666666666666667</v>
      </c>
      <c r="S1193">
        <v>90</v>
      </c>
      <c r="T1193">
        <v>75</v>
      </c>
      <c r="U1193" s="4">
        <f>(Table1[[#This Row],[2024 Highest Days Enrollment]]-Table1[[#This Row],[2023 Highest Days Enrollment]])/Table1[[#This Row],[2023 Highest Days Enrollment]]</f>
        <v>-0.16666666666666666</v>
      </c>
      <c r="V1193">
        <v>48</v>
      </c>
      <c r="W1193">
        <v>75</v>
      </c>
      <c r="X1193" s="4">
        <f>(Table1[[#This Row],[2024 F &amp; R]]-Table1[[#This Row],[2023 F &amp; R]])/Table1[[#This Row],[2023 F &amp; R]]</f>
        <v>0.5625</v>
      </c>
      <c r="Y1193">
        <v>50</v>
      </c>
      <c r="Z1193" t="s">
        <v>61</v>
      </c>
      <c r="AA1193" t="s">
        <v>37</v>
      </c>
      <c r="AB1193" t="s">
        <v>35</v>
      </c>
      <c r="AD1193"/>
    </row>
    <row r="1194" spans="1:30" x14ac:dyDescent="0.35">
      <c r="A1194">
        <v>2613008</v>
      </c>
      <c r="B1194" t="s">
        <v>2395</v>
      </c>
      <c r="C1194">
        <v>2148</v>
      </c>
      <c r="D1194">
        <v>2148</v>
      </c>
      <c r="F1194" t="s">
        <v>2463</v>
      </c>
      <c r="G1194">
        <v>5663</v>
      </c>
      <c r="H1194" t="s">
        <v>2463</v>
      </c>
      <c r="I1194" t="s">
        <v>2463</v>
      </c>
      <c r="J1194">
        <v>5663</v>
      </c>
      <c r="K1194">
        <v>14027</v>
      </c>
      <c r="L1194" t="s">
        <v>33</v>
      </c>
      <c r="M1194" t="s">
        <v>41</v>
      </c>
      <c r="N1194" t="s">
        <v>35</v>
      </c>
      <c r="O1194" t="s">
        <v>46</v>
      </c>
      <c r="P1194" s="8">
        <v>53</v>
      </c>
      <c r="Q1194">
        <v>39</v>
      </c>
      <c r="R1194" s="4">
        <f>(Table1[[#This Row],[ADM Counts]]-Table1[[#This Row],[ADM count (PEBT DB)]])/Table1[[#This Row],[ADM Counts]]</f>
        <v>0.26415094339622641</v>
      </c>
      <c r="S1194">
        <v>43</v>
      </c>
      <c r="T1194">
        <v>53</v>
      </c>
      <c r="U1194" s="4">
        <f>(Table1[[#This Row],[2024 Highest Days Enrollment]]-Table1[[#This Row],[2023 Highest Days Enrollment]])/Table1[[#This Row],[2023 Highest Days Enrollment]]</f>
        <v>0.23255813953488372</v>
      </c>
      <c r="V1194">
        <v>11</v>
      </c>
      <c r="W1194">
        <v>47.037999999999997</v>
      </c>
      <c r="X1194" s="4">
        <f>(Table1[[#This Row],[2024 F &amp; R]]-Table1[[#This Row],[2023 F &amp; R]])/Table1[[#This Row],[2023 F &amp; R]]</f>
        <v>3.2761818181818181</v>
      </c>
      <c r="Y1194">
        <v>9</v>
      </c>
      <c r="Z1194" t="s">
        <v>57</v>
      </c>
      <c r="AA1194" t="s">
        <v>37</v>
      </c>
      <c r="AB1194" t="s">
        <v>35</v>
      </c>
      <c r="AD1194"/>
    </row>
    <row r="1195" spans="1:30" x14ac:dyDescent="0.35">
      <c r="A1195">
        <v>2618002</v>
      </c>
      <c r="B1195" t="s">
        <v>437</v>
      </c>
      <c r="C1195">
        <v>2182</v>
      </c>
      <c r="D1195">
        <v>2110</v>
      </c>
      <c r="F1195" t="s">
        <v>2464</v>
      </c>
      <c r="G1195">
        <v>5732</v>
      </c>
      <c r="H1195" t="s">
        <v>2464</v>
      </c>
      <c r="I1195" t="s">
        <v>2464</v>
      </c>
      <c r="J1195">
        <v>5732</v>
      </c>
      <c r="K1195">
        <v>16827</v>
      </c>
      <c r="L1195" t="s">
        <v>33</v>
      </c>
      <c r="M1195" t="s">
        <v>34</v>
      </c>
      <c r="N1195" t="s">
        <v>35</v>
      </c>
      <c r="O1195" t="s">
        <v>46</v>
      </c>
      <c r="P1195" s="8">
        <v>77</v>
      </c>
      <c r="Q1195">
        <v>48</v>
      </c>
      <c r="R1195" s="4">
        <f>(Table1[[#This Row],[ADM Counts]]-Table1[[#This Row],[ADM count (PEBT DB)]])/Table1[[#This Row],[ADM Counts]]</f>
        <v>0.37662337662337664</v>
      </c>
      <c r="S1195">
        <v>56</v>
      </c>
      <c r="T1195">
        <v>77</v>
      </c>
      <c r="U1195" s="4">
        <f>(Table1[[#This Row],[2024 Highest Days Enrollment]]-Table1[[#This Row],[2023 Highest Days Enrollment]])/Table1[[#This Row],[2023 Highest Days Enrollment]]</f>
        <v>0.375</v>
      </c>
      <c r="V1195">
        <v>40</v>
      </c>
      <c r="W1195">
        <v>64.272000000000006</v>
      </c>
      <c r="X1195" s="4">
        <f>(Table1[[#This Row],[2024 F &amp; R]]-Table1[[#This Row],[2023 F &amp; R]])/Table1[[#This Row],[2023 F &amp; R]]</f>
        <v>0.60680000000000012</v>
      </c>
      <c r="Y1195">
        <v>48</v>
      </c>
      <c r="Z1195" t="s">
        <v>321</v>
      </c>
      <c r="AA1195" t="s">
        <v>37</v>
      </c>
      <c r="AB1195" t="s">
        <v>35</v>
      </c>
      <c r="AD1195"/>
    </row>
    <row r="1196" spans="1:30" x14ac:dyDescent="0.35">
      <c r="A1196">
        <v>323001</v>
      </c>
      <c r="B1196" t="s">
        <v>571</v>
      </c>
      <c r="C1196">
        <v>1922</v>
      </c>
      <c r="F1196" t="s">
        <v>2465</v>
      </c>
      <c r="G1196">
        <v>5799</v>
      </c>
      <c r="H1196" t="s">
        <v>2465</v>
      </c>
      <c r="K1196">
        <v>16918</v>
      </c>
      <c r="L1196" t="s">
        <v>33</v>
      </c>
      <c r="M1196" t="s">
        <v>41</v>
      </c>
      <c r="N1196" t="s">
        <v>35</v>
      </c>
      <c r="O1196" t="s">
        <v>35</v>
      </c>
      <c r="P1196" s="8">
        <v>113</v>
      </c>
      <c r="R1196" s="4">
        <f>(Table1[[#This Row],[ADM Counts]]-Table1[[#This Row],[ADM count (PEBT DB)]])/Table1[[#This Row],[ADM Counts]]</f>
        <v>1</v>
      </c>
      <c r="T1196">
        <v>113</v>
      </c>
      <c r="U1196" s="4" t="e">
        <f>(Table1[[#This Row],[2024 Highest Days Enrollment]]-Table1[[#This Row],[2023 Highest Days Enrollment]])/Table1[[#This Row],[2023 Highest Days Enrollment]]</f>
        <v>#DIV/0!</v>
      </c>
      <c r="W1196">
        <v>33</v>
      </c>
      <c r="X1196" s="4" t="e">
        <f>(Table1[[#This Row],[2024 F &amp; R]]-Table1[[#This Row],[2023 F &amp; R]])/Table1[[#This Row],[2023 F &amp; R]]</f>
        <v>#DIV/0!</v>
      </c>
      <c r="Z1196" t="s">
        <v>2466</v>
      </c>
      <c r="AB1196" t="s">
        <v>35</v>
      </c>
      <c r="AD1196"/>
    </row>
    <row r="1197" spans="1:30" x14ac:dyDescent="0.35">
      <c r="A1197">
        <v>3408001</v>
      </c>
      <c r="B1197" t="s">
        <v>367</v>
      </c>
      <c r="C1197">
        <v>2239</v>
      </c>
      <c r="F1197" t="s">
        <v>2467</v>
      </c>
      <c r="G1197">
        <v>5814</v>
      </c>
      <c r="H1197" t="s">
        <v>2467</v>
      </c>
      <c r="K1197">
        <v>16940</v>
      </c>
      <c r="L1197" t="s">
        <v>33</v>
      </c>
      <c r="M1197" t="s">
        <v>41</v>
      </c>
      <c r="N1197" t="s">
        <v>35</v>
      </c>
      <c r="O1197" t="s">
        <v>46</v>
      </c>
      <c r="P1197" s="8">
        <v>263</v>
      </c>
      <c r="R1197" s="4">
        <f>(Table1[[#This Row],[ADM Counts]]-Table1[[#This Row],[ADM count (PEBT DB)]])/Table1[[#This Row],[ADM Counts]]</f>
        <v>1</v>
      </c>
      <c r="T1197">
        <v>263</v>
      </c>
      <c r="U1197" s="4" t="e">
        <f>(Table1[[#This Row],[2024 Highest Days Enrollment]]-Table1[[#This Row],[2023 Highest Days Enrollment]])/Table1[[#This Row],[2023 Highest Days Enrollment]]</f>
        <v>#DIV/0!</v>
      </c>
      <c r="W1197">
        <v>172.16</v>
      </c>
      <c r="X1197" s="4" t="e">
        <f>(Table1[[#This Row],[2024 F &amp; R]]-Table1[[#This Row],[2023 F &amp; R]])/Table1[[#This Row],[2023 F &amp; R]]</f>
        <v>#DIV/0!</v>
      </c>
      <c r="Z1197" t="s">
        <v>42</v>
      </c>
      <c r="AB1197" t="s">
        <v>35</v>
      </c>
      <c r="AD1197"/>
    </row>
    <row r="1198" spans="1:30" x14ac:dyDescent="0.35">
      <c r="A1198">
        <v>1513001</v>
      </c>
      <c r="B1198" t="s">
        <v>271</v>
      </c>
      <c r="C1198">
        <v>2048</v>
      </c>
      <c r="F1198" t="s">
        <v>2468</v>
      </c>
      <c r="G1198">
        <v>5815</v>
      </c>
      <c r="H1198" t="s">
        <v>2468</v>
      </c>
      <c r="K1198">
        <v>16894</v>
      </c>
      <c r="L1198" t="s">
        <v>33</v>
      </c>
      <c r="M1198" t="s">
        <v>41</v>
      </c>
      <c r="N1198" t="s">
        <v>35</v>
      </c>
      <c r="O1198" t="s">
        <v>46</v>
      </c>
      <c r="P1198" s="8">
        <v>767</v>
      </c>
      <c r="R1198" s="4">
        <f>(Table1[[#This Row],[ADM Counts]]-Table1[[#This Row],[ADM count (PEBT DB)]])/Table1[[#This Row],[ADM Counts]]</f>
        <v>1</v>
      </c>
      <c r="T1198">
        <v>767</v>
      </c>
      <c r="U1198" s="4" t="e">
        <f>(Table1[[#This Row],[2024 Highest Days Enrollment]]-Table1[[#This Row],[2023 Highest Days Enrollment]])/Table1[[#This Row],[2023 Highest Days Enrollment]]</f>
        <v>#DIV/0!</v>
      </c>
      <c r="W1198">
        <v>665.75599999999997</v>
      </c>
      <c r="X1198" s="4" t="e">
        <f>(Table1[[#This Row],[2024 F &amp; R]]-Table1[[#This Row],[2023 F &amp; R]])/Table1[[#This Row],[2023 F &amp; R]]</f>
        <v>#DIV/0!</v>
      </c>
      <c r="Z1198" t="s">
        <v>171</v>
      </c>
      <c r="AB1198" t="s">
        <v>35</v>
      </c>
      <c r="AD1198"/>
    </row>
    <row r="1199" spans="1:30" x14ac:dyDescent="0.35">
      <c r="A1199">
        <v>2616011</v>
      </c>
      <c r="B1199" t="s">
        <v>357</v>
      </c>
      <c r="C1199">
        <v>2180</v>
      </c>
      <c r="F1199" t="s">
        <v>2469</v>
      </c>
      <c r="G1199">
        <v>5817</v>
      </c>
      <c r="H1199" t="s">
        <v>2469</v>
      </c>
      <c r="K1199">
        <v>11018</v>
      </c>
      <c r="L1199" t="s">
        <v>33</v>
      </c>
      <c r="M1199" t="s">
        <v>41</v>
      </c>
      <c r="N1199" t="s">
        <v>35</v>
      </c>
      <c r="O1199" t="s">
        <v>46</v>
      </c>
      <c r="P1199" s="8">
        <v>339</v>
      </c>
      <c r="R1199" s="4">
        <f>(Table1[[#This Row],[ADM Counts]]-Table1[[#This Row],[ADM count (PEBT DB)]])/Table1[[#This Row],[ADM Counts]]</f>
        <v>1</v>
      </c>
      <c r="T1199">
        <v>339</v>
      </c>
      <c r="U1199" s="4" t="e">
        <f>(Table1[[#This Row],[2024 Highest Days Enrollment]]-Table1[[#This Row],[2023 Highest Days Enrollment]])/Table1[[#This Row],[2023 Highest Days Enrollment]]</f>
        <v>#DIV/0!</v>
      </c>
      <c r="W1199">
        <v>221.33</v>
      </c>
      <c r="X1199" s="4" t="e">
        <f>(Table1[[#This Row],[2024 F &amp; R]]-Table1[[#This Row],[2023 F &amp; R]])/Table1[[#This Row],[2023 F &amp; R]]</f>
        <v>#DIV/0!</v>
      </c>
      <c r="Z1199" t="s">
        <v>65</v>
      </c>
      <c r="AB1199" t="s">
        <v>35</v>
      </c>
      <c r="AD1199"/>
    </row>
    <row r="1200" spans="1:30" x14ac:dyDescent="0.35">
      <c r="A1200">
        <v>3420001</v>
      </c>
      <c r="B1200" t="s">
        <v>421</v>
      </c>
      <c r="C1200">
        <v>2242</v>
      </c>
      <c r="F1200" t="s">
        <v>2470</v>
      </c>
      <c r="G1200">
        <v>5819</v>
      </c>
      <c r="H1200" t="s">
        <v>2470</v>
      </c>
      <c r="K1200">
        <v>16954</v>
      </c>
      <c r="L1200" t="s">
        <v>33</v>
      </c>
      <c r="M1200" t="s">
        <v>41</v>
      </c>
      <c r="N1200" t="s">
        <v>35</v>
      </c>
      <c r="O1200" t="s">
        <v>46</v>
      </c>
      <c r="P1200" s="8">
        <v>118</v>
      </c>
      <c r="R1200" s="4">
        <f>(Table1[[#This Row],[ADM Counts]]-Table1[[#This Row],[ADM count (PEBT DB)]])/Table1[[#This Row],[ADM Counts]]</f>
        <v>1</v>
      </c>
      <c r="T1200">
        <v>118</v>
      </c>
      <c r="U1200" s="4" t="e">
        <f>(Table1[[#This Row],[2024 Highest Days Enrollment]]-Table1[[#This Row],[2023 Highest Days Enrollment]])/Table1[[#This Row],[2023 Highest Days Enrollment]]</f>
        <v>#DIV/0!</v>
      </c>
      <c r="W1200">
        <v>76</v>
      </c>
      <c r="X1200" s="4" t="e">
        <f>(Table1[[#This Row],[2024 F &amp; R]]-Table1[[#This Row],[2023 F &amp; R]])/Table1[[#This Row],[2023 F &amp; R]]</f>
        <v>#DIV/0!</v>
      </c>
      <c r="Z1200" t="s">
        <v>65</v>
      </c>
      <c r="AB1200" t="s">
        <v>35</v>
      </c>
      <c r="AD1200"/>
    </row>
    <row r="1201" spans="1:30" x14ac:dyDescent="0.35">
      <c r="A1201">
        <v>3614001</v>
      </c>
      <c r="B1201" t="s">
        <v>517</v>
      </c>
      <c r="C1201">
        <v>2254</v>
      </c>
      <c r="F1201" t="s">
        <v>2471</v>
      </c>
      <c r="G1201">
        <v>5831</v>
      </c>
      <c r="H1201" t="s">
        <v>2471</v>
      </c>
      <c r="K1201">
        <v>15393</v>
      </c>
      <c r="L1201" t="s">
        <v>33</v>
      </c>
      <c r="M1201" t="s">
        <v>41</v>
      </c>
      <c r="N1201" t="s">
        <v>46</v>
      </c>
      <c r="O1201" t="s">
        <v>46</v>
      </c>
      <c r="P1201" s="8">
        <v>169</v>
      </c>
      <c r="R1201" s="4">
        <f>(Table1[[#This Row],[ADM Counts]]-Table1[[#This Row],[ADM count (PEBT DB)]])/Table1[[#This Row],[ADM Counts]]</f>
        <v>1</v>
      </c>
      <c r="S1201">
        <v>124</v>
      </c>
      <c r="T1201">
        <v>169</v>
      </c>
      <c r="U1201" s="4">
        <f>(Table1[[#This Row],[2024 Highest Days Enrollment]]-Table1[[#This Row],[2023 Highest Days Enrollment]])/Table1[[#This Row],[2023 Highest Days Enrollment]]</f>
        <v>0.36290322580645162</v>
      </c>
      <c r="V1201">
        <v>70.63</v>
      </c>
      <c r="W1201">
        <v>112.706</v>
      </c>
      <c r="X1201" s="4">
        <f>(Table1[[#This Row],[2024 F &amp; R]]-Table1[[#This Row],[2023 F &amp; R]])/Table1[[#This Row],[2023 F &amp; R]]</f>
        <v>0.59572419651706088</v>
      </c>
      <c r="Z1201" t="s">
        <v>61</v>
      </c>
      <c r="AB1201" t="s">
        <v>35</v>
      </c>
      <c r="AD1201"/>
    </row>
    <row r="1202" spans="1:30" x14ac:dyDescent="0.35">
      <c r="A1202">
        <v>314001</v>
      </c>
      <c r="B1202" t="s">
        <v>163</v>
      </c>
      <c r="C1202">
        <v>1924</v>
      </c>
      <c r="D1202">
        <v>1924</v>
      </c>
      <c r="F1202" t="s">
        <v>2472</v>
      </c>
      <c r="G1202">
        <v>9913834</v>
      </c>
      <c r="H1202" t="s">
        <v>2473</v>
      </c>
      <c r="I1202" t="s">
        <v>2473</v>
      </c>
      <c r="J1202">
        <v>9913834</v>
      </c>
      <c r="K1202">
        <v>13834</v>
      </c>
      <c r="L1202" t="s">
        <v>33</v>
      </c>
      <c r="M1202" t="s">
        <v>41</v>
      </c>
      <c r="N1202" t="s">
        <v>46</v>
      </c>
      <c r="O1202" t="s">
        <v>46</v>
      </c>
      <c r="P1202" s="8">
        <v>9</v>
      </c>
      <c r="Q1202">
        <v>10</v>
      </c>
      <c r="R1202" s="4">
        <f>(Table1[[#This Row],[ADM Counts]]-Table1[[#This Row],[ADM count (PEBT DB)]])/Table1[[#This Row],[ADM Counts]]</f>
        <v>-0.1111111111111111</v>
      </c>
      <c r="S1202">
        <v>10</v>
      </c>
      <c r="T1202">
        <v>9</v>
      </c>
      <c r="U1202" s="4">
        <f>(Table1[[#This Row],[2024 Highest Days Enrollment]]-Table1[[#This Row],[2023 Highest Days Enrollment]])/Table1[[#This Row],[2023 Highest Days Enrollment]]</f>
        <v>-0.1</v>
      </c>
      <c r="V1202">
        <v>6.45</v>
      </c>
      <c r="W1202">
        <v>5.8049999999999997</v>
      </c>
      <c r="X1202" s="4">
        <f>(Table1[[#This Row],[2024 F &amp; R]]-Table1[[#This Row],[2023 F &amp; R]])/Table1[[#This Row],[2023 F &amp; R]]</f>
        <v>-0.10000000000000007</v>
      </c>
      <c r="Y1202">
        <v>10</v>
      </c>
      <c r="Z1202" t="s">
        <v>61</v>
      </c>
      <c r="AA1202" t="s">
        <v>47</v>
      </c>
      <c r="AB1202" t="s">
        <v>35</v>
      </c>
      <c r="AD1202"/>
    </row>
    <row r="1203" spans="1:30" x14ac:dyDescent="0.35">
      <c r="A1203">
        <v>2920002</v>
      </c>
      <c r="B1203" t="s">
        <v>817</v>
      </c>
      <c r="C1203">
        <v>2197</v>
      </c>
      <c r="D1203">
        <v>2197</v>
      </c>
      <c r="F1203" t="s">
        <v>2474</v>
      </c>
      <c r="G1203">
        <v>9914088</v>
      </c>
      <c r="H1203" t="s">
        <v>2474</v>
      </c>
      <c r="I1203" t="s">
        <v>2474</v>
      </c>
      <c r="J1203">
        <v>9914088</v>
      </c>
      <c r="K1203">
        <v>14088</v>
      </c>
      <c r="L1203" t="s">
        <v>33</v>
      </c>
      <c r="M1203" t="s">
        <v>41</v>
      </c>
      <c r="N1203" t="s">
        <v>46</v>
      </c>
      <c r="O1203" t="s">
        <v>46</v>
      </c>
      <c r="P1203" s="8">
        <v>144</v>
      </c>
      <c r="Q1203">
        <v>125</v>
      </c>
      <c r="R1203" s="4">
        <f>(Table1[[#This Row],[ADM Counts]]-Table1[[#This Row],[ADM count (PEBT DB)]])/Table1[[#This Row],[ADM Counts]]</f>
        <v>0.13194444444444445</v>
      </c>
      <c r="S1203">
        <v>129</v>
      </c>
      <c r="T1203">
        <v>144</v>
      </c>
      <c r="U1203" s="4">
        <f>(Table1[[#This Row],[2024 Highest Days Enrollment]]-Table1[[#This Row],[2023 Highest Days Enrollment]])/Table1[[#This Row],[2023 Highest Days Enrollment]]</f>
        <v>0.11627906976744186</v>
      </c>
      <c r="V1203">
        <v>83.76</v>
      </c>
      <c r="W1203">
        <v>120.571</v>
      </c>
      <c r="X1203" s="4">
        <f>(Table1[[#This Row],[2024 F &amp; R]]-Table1[[#This Row],[2023 F &amp; R]])/Table1[[#This Row],[2023 F &amp; R]]</f>
        <v>0.43948185291308489</v>
      </c>
      <c r="Y1203">
        <v>125</v>
      </c>
      <c r="Z1203" t="s">
        <v>50</v>
      </c>
      <c r="AA1203" t="s">
        <v>47</v>
      </c>
      <c r="AB1203" t="s">
        <v>35</v>
      </c>
      <c r="AD1203"/>
    </row>
    <row r="1204" spans="1:30" x14ac:dyDescent="0.35">
      <c r="A1204">
        <v>2423006</v>
      </c>
      <c r="B1204" t="s">
        <v>200</v>
      </c>
      <c r="C1204">
        <v>2146</v>
      </c>
      <c r="D1204">
        <v>2146</v>
      </c>
      <c r="F1204" t="s">
        <v>2475</v>
      </c>
      <c r="G1204">
        <v>9914262</v>
      </c>
      <c r="H1204" t="s">
        <v>2475</v>
      </c>
      <c r="I1204" t="s">
        <v>2475</v>
      </c>
      <c r="J1204">
        <v>9914262</v>
      </c>
      <c r="K1204">
        <v>14262</v>
      </c>
      <c r="L1204" t="s">
        <v>33</v>
      </c>
      <c r="M1204" t="s">
        <v>41</v>
      </c>
      <c r="N1204" t="s">
        <v>46</v>
      </c>
      <c r="O1204" t="s">
        <v>46</v>
      </c>
      <c r="P1204" s="8">
        <v>16</v>
      </c>
      <c r="Q1204">
        <v>12</v>
      </c>
      <c r="R1204" s="4">
        <f>(Table1[[#This Row],[ADM Counts]]-Table1[[#This Row],[ADM count (PEBT DB)]])/Table1[[#This Row],[ADM Counts]]</f>
        <v>0.25</v>
      </c>
      <c r="S1204">
        <v>15</v>
      </c>
      <c r="T1204">
        <v>16</v>
      </c>
      <c r="U1204" s="4">
        <f>(Table1[[#This Row],[2024 Highest Days Enrollment]]-Table1[[#This Row],[2023 Highest Days Enrollment]])/Table1[[#This Row],[2023 Highest Days Enrollment]]</f>
        <v>6.6666666666666666E-2</v>
      </c>
      <c r="V1204">
        <v>10.869</v>
      </c>
      <c r="W1204">
        <v>11.593999999999999</v>
      </c>
      <c r="X1204" s="4">
        <f>(Table1[[#This Row],[2024 F &amp; R]]-Table1[[#This Row],[2023 F &amp; R]])/Table1[[#This Row],[2023 F &amp; R]]</f>
        <v>6.6703468580366146E-2</v>
      </c>
      <c r="Y1204">
        <v>12</v>
      </c>
      <c r="Z1204" t="s">
        <v>61</v>
      </c>
      <c r="AA1204" t="s">
        <v>47</v>
      </c>
      <c r="AB1204" t="s">
        <v>35</v>
      </c>
      <c r="AD1204"/>
    </row>
    <row r="1205" spans="1:30" x14ac:dyDescent="0.35">
      <c r="A1205">
        <v>2616011</v>
      </c>
      <c r="B1205" t="s">
        <v>357</v>
      </c>
      <c r="C1205">
        <v>2180</v>
      </c>
      <c r="D1205">
        <v>2180</v>
      </c>
      <c r="F1205" t="s">
        <v>2476</v>
      </c>
      <c r="G1205">
        <v>9915514</v>
      </c>
      <c r="H1205" t="s">
        <v>2477</v>
      </c>
      <c r="I1205" t="s">
        <v>2477</v>
      </c>
      <c r="J1205">
        <v>9915514</v>
      </c>
      <c r="K1205">
        <v>15514</v>
      </c>
      <c r="L1205" t="s">
        <v>33</v>
      </c>
      <c r="M1205" t="s">
        <v>41</v>
      </c>
      <c r="N1205" t="s">
        <v>46</v>
      </c>
      <c r="O1205" t="s">
        <v>46</v>
      </c>
      <c r="P1205" s="8">
        <v>80</v>
      </c>
      <c r="Q1205">
        <v>96</v>
      </c>
      <c r="R1205" s="4">
        <f>(Table1[[#This Row],[ADM Counts]]-Table1[[#This Row],[ADM count (PEBT DB)]])/Table1[[#This Row],[ADM Counts]]</f>
        <v>-0.2</v>
      </c>
      <c r="S1205">
        <v>78</v>
      </c>
      <c r="T1205">
        <v>80</v>
      </c>
      <c r="U1205" s="4">
        <f>(Table1[[#This Row],[2024 Highest Days Enrollment]]-Table1[[#This Row],[2023 Highest Days Enrollment]])/Table1[[#This Row],[2023 Highest Days Enrollment]]</f>
        <v>2.564102564102564E-2</v>
      </c>
      <c r="V1205">
        <v>51.067</v>
      </c>
      <c r="W1205">
        <v>54.689</v>
      </c>
      <c r="X1205" s="4">
        <f>(Table1[[#This Row],[2024 F &amp; R]]-Table1[[#This Row],[2023 F &amp; R]])/Table1[[#This Row],[2023 F &amp; R]]</f>
        <v>7.0926429984138478E-2</v>
      </c>
      <c r="Y1205">
        <v>96</v>
      </c>
      <c r="Z1205" t="s">
        <v>2478</v>
      </c>
      <c r="AA1205" t="s">
        <v>47</v>
      </c>
      <c r="AB1205" t="s">
        <v>35</v>
      </c>
      <c r="AC1205" t="s">
        <v>2479</v>
      </c>
      <c r="AD1205" t="s">
        <v>2480</v>
      </c>
    </row>
    <row r="1206" spans="1:30" x14ac:dyDescent="0.35">
      <c r="A1206">
        <v>2616011</v>
      </c>
      <c r="B1206" t="s">
        <v>357</v>
      </c>
      <c r="C1206">
        <v>2180</v>
      </c>
      <c r="D1206">
        <v>2180</v>
      </c>
      <c r="F1206" t="s">
        <v>2481</v>
      </c>
      <c r="G1206">
        <v>9915515</v>
      </c>
      <c r="H1206" t="s">
        <v>2482</v>
      </c>
      <c r="I1206" t="s">
        <v>2482</v>
      </c>
      <c r="J1206">
        <v>9915515</v>
      </c>
      <c r="K1206">
        <v>15515</v>
      </c>
      <c r="L1206" t="s">
        <v>33</v>
      </c>
      <c r="M1206" t="s">
        <v>41</v>
      </c>
      <c r="N1206" t="s">
        <v>46</v>
      </c>
      <c r="O1206" t="s">
        <v>46</v>
      </c>
      <c r="P1206" s="8">
        <v>60</v>
      </c>
      <c r="Q1206">
        <v>95</v>
      </c>
      <c r="R1206" s="4">
        <f>(Table1[[#This Row],[ADM Counts]]-Table1[[#This Row],[ADM count (PEBT DB)]])/Table1[[#This Row],[ADM Counts]]</f>
        <v>-0.58333333333333337</v>
      </c>
      <c r="S1206">
        <v>77</v>
      </c>
      <c r="T1206">
        <v>60</v>
      </c>
      <c r="U1206" s="4">
        <f>(Table1[[#This Row],[2024 Highest Days Enrollment]]-Table1[[#This Row],[2023 Highest Days Enrollment]])/Table1[[#This Row],[2023 Highest Days Enrollment]]</f>
        <v>-0.22077922077922077</v>
      </c>
      <c r="V1206">
        <v>50.411999999999999</v>
      </c>
      <c r="W1206">
        <v>39.890999999999998</v>
      </c>
      <c r="X1206" s="4">
        <f>(Table1[[#This Row],[2024 F &amp; R]]-Table1[[#This Row],[2023 F &amp; R]])/Table1[[#This Row],[2023 F &amp; R]]</f>
        <v>-0.20870030945013093</v>
      </c>
      <c r="Y1206">
        <v>95</v>
      </c>
      <c r="Z1206" t="s">
        <v>2478</v>
      </c>
      <c r="AA1206" t="s">
        <v>47</v>
      </c>
      <c r="AB1206" t="s">
        <v>35</v>
      </c>
      <c r="AC1206" t="s">
        <v>2483</v>
      </c>
      <c r="AD1206" t="s">
        <v>2484</v>
      </c>
    </row>
    <row r="1207" spans="1:30" x14ac:dyDescent="0.35">
      <c r="A1207">
        <v>3406001</v>
      </c>
      <c r="B1207" t="s">
        <v>524</v>
      </c>
      <c r="C1207">
        <v>2241</v>
      </c>
      <c r="D1207">
        <v>2241</v>
      </c>
      <c r="F1207" t="s">
        <v>2485</v>
      </c>
      <c r="G1207">
        <v>9915529</v>
      </c>
      <c r="H1207" t="s">
        <v>2486</v>
      </c>
      <c r="I1207" t="s">
        <v>2486</v>
      </c>
      <c r="J1207">
        <v>9915529</v>
      </c>
      <c r="K1207">
        <v>15529</v>
      </c>
      <c r="L1207" t="s">
        <v>33</v>
      </c>
      <c r="M1207" t="s">
        <v>41</v>
      </c>
      <c r="N1207" t="s">
        <v>35</v>
      </c>
      <c r="O1207" t="s">
        <v>46</v>
      </c>
      <c r="P1207" s="8">
        <v>159</v>
      </c>
      <c r="Q1207">
        <v>37</v>
      </c>
      <c r="R1207" s="4">
        <f>(Table1[[#This Row],[ADM Counts]]-Table1[[#This Row],[ADM count (PEBT DB)]])/Table1[[#This Row],[ADM Counts]]</f>
        <v>0.76729559748427678</v>
      </c>
      <c r="S1207">
        <v>93</v>
      </c>
      <c r="T1207">
        <v>159</v>
      </c>
      <c r="U1207" s="4">
        <f>(Table1[[#This Row],[2024 Highest Days Enrollment]]-Table1[[#This Row],[2023 Highest Days Enrollment]])/Table1[[#This Row],[2023 Highest Days Enrollment]]</f>
        <v>0.70967741935483875</v>
      </c>
      <c r="V1207">
        <v>48</v>
      </c>
      <c r="W1207">
        <v>128.774</v>
      </c>
      <c r="X1207" s="4">
        <f>(Table1[[#This Row],[2024 F &amp; R]]-Table1[[#This Row],[2023 F &amp; R]])/Table1[[#This Row],[2023 F &amp; R]]</f>
        <v>1.6827916666666667</v>
      </c>
      <c r="Y1207">
        <v>27</v>
      </c>
      <c r="Z1207" t="s">
        <v>61</v>
      </c>
      <c r="AA1207" t="s">
        <v>37</v>
      </c>
      <c r="AB1207" t="s">
        <v>35</v>
      </c>
      <c r="AD1207"/>
    </row>
    <row r="1208" spans="1:30" x14ac:dyDescent="0.35">
      <c r="A1208">
        <v>1610001</v>
      </c>
      <c r="B1208" t="s">
        <v>117</v>
      </c>
      <c r="C1208">
        <v>2053</v>
      </c>
      <c r="D1208">
        <v>2053</v>
      </c>
      <c r="F1208" t="s">
        <v>2487</v>
      </c>
      <c r="G1208">
        <v>9915534</v>
      </c>
      <c r="H1208" t="s">
        <v>2487</v>
      </c>
      <c r="I1208" t="s">
        <v>2487</v>
      </c>
      <c r="J1208">
        <v>9915534</v>
      </c>
      <c r="K1208">
        <v>15534</v>
      </c>
      <c r="L1208" t="s">
        <v>33</v>
      </c>
      <c r="M1208" t="s">
        <v>41</v>
      </c>
      <c r="N1208" t="s">
        <v>46</v>
      </c>
      <c r="O1208" t="s">
        <v>46</v>
      </c>
      <c r="P1208" s="8">
        <v>12</v>
      </c>
      <c r="Q1208">
        <v>9</v>
      </c>
      <c r="R1208" s="4">
        <f>(Table1[[#This Row],[ADM Counts]]-Table1[[#This Row],[ADM count (PEBT DB)]])/Table1[[#This Row],[ADM Counts]]</f>
        <v>0.25</v>
      </c>
      <c r="S1208">
        <v>15</v>
      </c>
      <c r="T1208">
        <v>12</v>
      </c>
      <c r="U1208" s="4">
        <f>(Table1[[#This Row],[2024 Highest Days Enrollment]]-Table1[[#This Row],[2023 Highest Days Enrollment]])/Table1[[#This Row],[2023 Highest Days Enrollment]]</f>
        <v>-0.2</v>
      </c>
      <c r="V1208">
        <v>14.055</v>
      </c>
      <c r="W1208">
        <v>11.244</v>
      </c>
      <c r="X1208" s="4">
        <f>(Table1[[#This Row],[2024 F &amp; R]]-Table1[[#This Row],[2023 F &amp; R]])/Table1[[#This Row],[2023 F &amp; R]]</f>
        <v>-0.2</v>
      </c>
      <c r="Y1208">
        <v>9</v>
      </c>
      <c r="Z1208" t="s">
        <v>61</v>
      </c>
      <c r="AA1208" t="s">
        <v>47</v>
      </c>
      <c r="AB1208" t="s">
        <v>35</v>
      </c>
      <c r="AD1208"/>
    </row>
    <row r="1209" spans="1:30" x14ac:dyDescent="0.35">
      <c r="A1209">
        <v>2419004</v>
      </c>
      <c r="B1209" t="s">
        <v>535</v>
      </c>
      <c r="C1209">
        <v>2142</v>
      </c>
      <c r="D1209">
        <v>2142</v>
      </c>
      <c r="F1209" t="s">
        <v>2488</v>
      </c>
      <c r="G1209">
        <v>9915673</v>
      </c>
      <c r="H1209" t="s">
        <v>2489</v>
      </c>
      <c r="I1209" t="s">
        <v>2489</v>
      </c>
      <c r="J1209">
        <v>9915673</v>
      </c>
      <c r="K1209">
        <v>15673</v>
      </c>
      <c r="L1209" t="s">
        <v>33</v>
      </c>
      <c r="M1209" t="s">
        <v>41</v>
      </c>
      <c r="N1209" t="s">
        <v>46</v>
      </c>
      <c r="O1209" t="s">
        <v>46</v>
      </c>
      <c r="P1209" s="8">
        <v>637</v>
      </c>
      <c r="Q1209">
        <v>637</v>
      </c>
      <c r="R1209" s="4">
        <f>(Table1[[#This Row],[ADM Counts]]-Table1[[#This Row],[ADM count (PEBT DB)]])/Table1[[#This Row],[ADM Counts]]</f>
        <v>0</v>
      </c>
      <c r="S1209">
        <v>637</v>
      </c>
      <c r="T1209">
        <v>637</v>
      </c>
      <c r="U1209" s="4">
        <f>(Table1[[#This Row],[2024 Highest Days Enrollment]]-Table1[[#This Row],[2023 Highest Days Enrollment]])/Table1[[#This Row],[2023 Highest Days Enrollment]]</f>
        <v>0</v>
      </c>
      <c r="V1209">
        <v>241.26599999999999</v>
      </c>
      <c r="W1209">
        <v>418.76400000000001</v>
      </c>
      <c r="X1209" s="4">
        <f>(Table1[[#This Row],[2024 F &amp; R]]-Table1[[#This Row],[2023 F &amp; R]])/Table1[[#This Row],[2023 F &amp; R]]</f>
        <v>0.73569421302628646</v>
      </c>
      <c r="Y1209">
        <v>637</v>
      </c>
      <c r="Z1209" t="s">
        <v>61</v>
      </c>
      <c r="AA1209" t="s">
        <v>47</v>
      </c>
      <c r="AB1209" t="s">
        <v>35</v>
      </c>
      <c r="AC1209" t="s">
        <v>2490</v>
      </c>
      <c r="AD1209" t="s">
        <v>2491</v>
      </c>
    </row>
    <row r="1210" spans="1:30" x14ac:dyDescent="0.35">
      <c r="A1210">
        <v>2419004</v>
      </c>
      <c r="B1210" t="s">
        <v>535</v>
      </c>
      <c r="C1210">
        <v>2142</v>
      </c>
      <c r="D1210">
        <v>2142</v>
      </c>
      <c r="F1210" t="s">
        <v>2492</v>
      </c>
      <c r="G1210">
        <v>9915674</v>
      </c>
      <c r="H1210" t="s">
        <v>2493</v>
      </c>
      <c r="I1210" t="s">
        <v>2493</v>
      </c>
      <c r="J1210">
        <v>9915674</v>
      </c>
      <c r="K1210">
        <v>15674</v>
      </c>
      <c r="L1210" t="s">
        <v>33</v>
      </c>
      <c r="M1210" t="s">
        <v>41</v>
      </c>
      <c r="N1210" t="s">
        <v>46</v>
      </c>
      <c r="O1210" t="s">
        <v>46</v>
      </c>
      <c r="P1210" s="8">
        <v>16</v>
      </c>
      <c r="Q1210">
        <v>17</v>
      </c>
      <c r="R1210" s="4">
        <f>(Table1[[#This Row],[ADM Counts]]-Table1[[#This Row],[ADM count (PEBT DB)]])/Table1[[#This Row],[ADM Counts]]</f>
        <v>-6.25E-2</v>
      </c>
      <c r="S1210">
        <v>12</v>
      </c>
      <c r="T1210">
        <v>16</v>
      </c>
      <c r="U1210" s="4">
        <f>(Table1[[#This Row],[2024 Highest Days Enrollment]]-Table1[[#This Row],[2023 Highest Days Enrollment]])/Table1[[#This Row],[2023 Highest Days Enrollment]]</f>
        <v>0.33333333333333331</v>
      </c>
      <c r="V1210">
        <v>7.8890000000000002</v>
      </c>
      <c r="W1210">
        <v>10.518000000000001</v>
      </c>
      <c r="X1210" s="4">
        <f>(Table1[[#This Row],[2024 F &amp; R]]-Table1[[#This Row],[2023 F &amp; R]])/Table1[[#This Row],[2023 F &amp; R]]</f>
        <v>0.33324882748130313</v>
      </c>
      <c r="Y1210">
        <v>17</v>
      </c>
      <c r="Z1210" t="s">
        <v>57</v>
      </c>
      <c r="AA1210" t="s">
        <v>47</v>
      </c>
      <c r="AB1210" t="s">
        <v>35</v>
      </c>
      <c r="AD1210"/>
    </row>
    <row r="1211" spans="1:30" x14ac:dyDescent="0.35">
      <c r="A1211">
        <v>315002</v>
      </c>
      <c r="B1211" t="s">
        <v>182</v>
      </c>
      <c r="C1211">
        <v>1928</v>
      </c>
      <c r="D1211">
        <v>1928</v>
      </c>
      <c r="F1211" t="s">
        <v>2494</v>
      </c>
      <c r="G1211">
        <v>9915697</v>
      </c>
      <c r="H1211" t="s">
        <v>2495</v>
      </c>
      <c r="I1211" t="s">
        <v>2495</v>
      </c>
      <c r="J1211">
        <v>9915697</v>
      </c>
      <c r="K1211">
        <v>15697</v>
      </c>
      <c r="L1211" t="s">
        <v>33</v>
      </c>
      <c r="M1211" t="s">
        <v>41</v>
      </c>
      <c r="N1211" t="s">
        <v>46</v>
      </c>
      <c r="O1211" t="s">
        <v>46</v>
      </c>
      <c r="P1211">
        <v>33</v>
      </c>
      <c r="Q1211">
        <v>50</v>
      </c>
      <c r="R1211" s="4">
        <f>(Table1[[#This Row],[ADM Counts]]-Table1[[#This Row],[ADM count (PEBT DB)]])/Table1[[#This Row],[ADM Counts]]</f>
        <v>-0.51515151515151514</v>
      </c>
      <c r="S1211">
        <v>19</v>
      </c>
      <c r="T1211">
        <v>0</v>
      </c>
      <c r="U1211" s="4">
        <f>(Table1[[#This Row],[2024 Highest Days Enrollment]]-Table1[[#This Row],[2023 Highest Days Enrollment]])/Table1[[#This Row],[2023 Highest Days Enrollment]]</f>
        <v>-1</v>
      </c>
      <c r="V1211">
        <v>14.161</v>
      </c>
      <c r="W1211">
        <v>22</v>
      </c>
      <c r="X1211" s="4">
        <f>(Table1[[#This Row],[2024 F &amp; R]]-Table1[[#This Row],[2023 F &amp; R]])/Table1[[#This Row],[2023 F &amp; R]]</f>
        <v>0.55356260151119274</v>
      </c>
      <c r="Y1211">
        <v>50</v>
      </c>
      <c r="Z1211" t="s">
        <v>57</v>
      </c>
      <c r="AA1211" t="s">
        <v>47</v>
      </c>
      <c r="AB1211" t="s">
        <v>35</v>
      </c>
      <c r="AD1211"/>
    </row>
    <row r="1212" spans="1:30" x14ac:dyDescent="0.35">
      <c r="A1212">
        <v>2618002</v>
      </c>
      <c r="B1212" t="s">
        <v>437</v>
      </c>
      <c r="C1212">
        <v>2182</v>
      </c>
      <c r="F1212" t="s">
        <v>2496</v>
      </c>
      <c r="G1212">
        <v>9915707</v>
      </c>
      <c r="H1212" t="s">
        <v>2496</v>
      </c>
      <c r="I1212" t="s">
        <v>2496</v>
      </c>
      <c r="J1212">
        <v>9915707</v>
      </c>
      <c r="K1212">
        <v>15707</v>
      </c>
      <c r="L1212" t="s">
        <v>33</v>
      </c>
      <c r="M1212" t="s">
        <v>34</v>
      </c>
      <c r="N1212" t="s">
        <v>46</v>
      </c>
      <c r="O1212" t="s">
        <v>46</v>
      </c>
      <c r="P1212" s="8">
        <v>277</v>
      </c>
      <c r="Q1212">
        <v>257</v>
      </c>
      <c r="R1212" s="4">
        <f>(Table1[[#This Row],[ADM Counts]]-Table1[[#This Row],[ADM count (PEBT DB)]])/Table1[[#This Row],[ADM Counts]]</f>
        <v>7.2202166064981949E-2</v>
      </c>
      <c r="S1212">
        <v>283</v>
      </c>
      <c r="T1212">
        <v>277</v>
      </c>
      <c r="U1212" s="4">
        <f>(Table1[[#This Row],[2024 Highest Days Enrollment]]-Table1[[#This Row],[2023 Highest Days Enrollment]])/Table1[[#This Row],[2023 Highest Days Enrollment]]</f>
        <v>-2.1201413427561839E-2</v>
      </c>
      <c r="V1212">
        <v>185.70500000000001</v>
      </c>
      <c r="W1212">
        <v>197.16900000000001</v>
      </c>
      <c r="X1212" s="4">
        <f>(Table1[[#This Row],[2024 F &amp; R]]-Table1[[#This Row],[2023 F &amp; R]])/Table1[[#This Row],[2023 F &amp; R]]</f>
        <v>6.1732317385100009E-2</v>
      </c>
      <c r="Y1212">
        <v>257</v>
      </c>
      <c r="Z1212" t="s">
        <v>171</v>
      </c>
      <c r="AA1212" t="s">
        <v>47</v>
      </c>
      <c r="AB1212" t="s">
        <v>35</v>
      </c>
      <c r="AD1212"/>
    </row>
    <row r="1213" spans="1:30" x14ac:dyDescent="0.35">
      <c r="A1213">
        <v>2005005</v>
      </c>
      <c r="B1213" t="s">
        <v>125</v>
      </c>
      <c r="C1213">
        <v>2082</v>
      </c>
      <c r="D1213">
        <v>2082</v>
      </c>
      <c r="F1213" t="s">
        <v>2497</v>
      </c>
      <c r="G1213">
        <v>9915826</v>
      </c>
      <c r="H1213" t="s">
        <v>2497</v>
      </c>
      <c r="I1213" t="s">
        <v>2497</v>
      </c>
      <c r="J1213">
        <v>9915826</v>
      </c>
      <c r="K1213">
        <v>15826</v>
      </c>
      <c r="L1213" t="s">
        <v>33</v>
      </c>
      <c r="M1213" t="s">
        <v>41</v>
      </c>
      <c r="N1213" t="s">
        <v>46</v>
      </c>
      <c r="O1213" t="s">
        <v>46</v>
      </c>
      <c r="P1213" s="8">
        <v>24</v>
      </c>
      <c r="Q1213">
        <v>22</v>
      </c>
      <c r="R1213" s="4">
        <f>(Table1[[#This Row],[ADM Counts]]-Table1[[#This Row],[ADM count (PEBT DB)]])/Table1[[#This Row],[ADM Counts]]</f>
        <v>8.3333333333333329E-2</v>
      </c>
      <c r="S1213">
        <v>9</v>
      </c>
      <c r="T1213">
        <v>24</v>
      </c>
      <c r="U1213" s="4">
        <f>(Table1[[#This Row],[2024 Highest Days Enrollment]]-Table1[[#This Row],[2023 Highest Days Enrollment]])/Table1[[#This Row],[2023 Highest Days Enrollment]]</f>
        <v>1.6666666666666667</v>
      </c>
      <c r="V1213">
        <v>5.8220000000000001</v>
      </c>
      <c r="W1213">
        <v>15.571</v>
      </c>
      <c r="X1213" s="4">
        <f>(Table1[[#This Row],[2024 F &amp; R]]-Table1[[#This Row],[2023 F &amp; R]])/Table1[[#This Row],[2023 F &amp; R]]</f>
        <v>1.6745104774991411</v>
      </c>
      <c r="Y1213">
        <v>22</v>
      </c>
      <c r="Z1213" t="s">
        <v>57</v>
      </c>
      <c r="AA1213" t="s">
        <v>47</v>
      </c>
      <c r="AB1213" t="s">
        <v>35</v>
      </c>
      <c r="AD1213"/>
    </row>
    <row r="1214" spans="1:30" x14ac:dyDescent="0.35">
      <c r="A1214">
        <v>2616011</v>
      </c>
      <c r="B1214" t="s">
        <v>357</v>
      </c>
      <c r="C1214">
        <v>2180</v>
      </c>
      <c r="D1214">
        <v>2180</v>
      </c>
      <c r="F1214" t="s">
        <v>2498</v>
      </c>
      <c r="G1214">
        <v>9915844</v>
      </c>
      <c r="H1214" t="s">
        <v>2499</v>
      </c>
      <c r="I1214" t="s">
        <v>2499</v>
      </c>
      <c r="J1214">
        <v>9915844</v>
      </c>
      <c r="K1214">
        <v>15844</v>
      </c>
      <c r="L1214" t="s">
        <v>33</v>
      </c>
      <c r="M1214" t="s">
        <v>41</v>
      </c>
      <c r="N1214" t="s">
        <v>35</v>
      </c>
      <c r="O1214" t="s">
        <v>35</v>
      </c>
      <c r="P1214" s="8">
        <v>224</v>
      </c>
      <c r="Q1214">
        <v>227</v>
      </c>
      <c r="R1214" s="4">
        <f>(Table1[[#This Row],[ADM Counts]]-Table1[[#This Row],[ADM count (PEBT DB)]])/Table1[[#This Row],[ADM Counts]]</f>
        <v>-1.3392857142857142E-2</v>
      </c>
      <c r="S1214">
        <v>224</v>
      </c>
      <c r="T1214">
        <v>224</v>
      </c>
      <c r="U1214" s="4">
        <f>(Table1[[#This Row],[2024 Highest Days Enrollment]]-Table1[[#This Row],[2023 Highest Days Enrollment]])/Table1[[#This Row],[2023 Highest Days Enrollment]]</f>
        <v>0</v>
      </c>
      <c r="V1214">
        <v>11</v>
      </c>
      <c r="W1214">
        <v>12</v>
      </c>
      <c r="X1214" s="4">
        <f>(Table1[[#This Row],[2024 F &amp; R]]-Table1[[#This Row],[2023 F &amp; R]])/Table1[[#This Row],[2023 F &amp; R]]</f>
        <v>9.0909090909090912E-2</v>
      </c>
      <c r="Y1214">
        <v>18</v>
      </c>
      <c r="Z1214" t="s">
        <v>36</v>
      </c>
      <c r="AA1214" t="s">
        <v>37</v>
      </c>
      <c r="AB1214" t="s">
        <v>35</v>
      </c>
      <c r="AD1214"/>
    </row>
    <row r="1215" spans="1:30" x14ac:dyDescent="0.35">
      <c r="A1215">
        <v>3408001</v>
      </c>
      <c r="B1215" t="s">
        <v>367</v>
      </c>
      <c r="C1215">
        <v>2239</v>
      </c>
      <c r="D1215">
        <v>2239</v>
      </c>
      <c r="F1215" t="s">
        <v>2500</v>
      </c>
      <c r="G1215">
        <v>9916170</v>
      </c>
      <c r="H1215" t="s">
        <v>2501</v>
      </c>
      <c r="I1215" t="s">
        <v>2501</v>
      </c>
      <c r="J1215">
        <v>9916170</v>
      </c>
      <c r="K1215">
        <v>16170</v>
      </c>
      <c r="L1215" t="s">
        <v>33</v>
      </c>
      <c r="M1215" t="s">
        <v>41</v>
      </c>
      <c r="N1215" t="s">
        <v>35</v>
      </c>
      <c r="O1215" t="s">
        <v>46</v>
      </c>
      <c r="P1215" s="8">
        <v>129</v>
      </c>
      <c r="Q1215">
        <v>110</v>
      </c>
      <c r="R1215" s="4">
        <f>(Table1[[#This Row],[ADM Counts]]-Table1[[#This Row],[ADM count (PEBT DB)]])/Table1[[#This Row],[ADM Counts]]</f>
        <v>0.14728682170542637</v>
      </c>
      <c r="S1215">
        <v>140</v>
      </c>
      <c r="T1215">
        <v>129</v>
      </c>
      <c r="U1215" s="4">
        <f>(Table1[[#This Row],[2024 Highest Days Enrollment]]-Table1[[#This Row],[2023 Highest Days Enrollment]])/Table1[[#This Row],[2023 Highest Days Enrollment]]</f>
        <v>-7.857142857142857E-2</v>
      </c>
      <c r="V1215">
        <v>55</v>
      </c>
      <c r="W1215">
        <v>84.442999999999998</v>
      </c>
      <c r="X1215" s="4">
        <f>(Table1[[#This Row],[2024 F &amp; R]]-Table1[[#This Row],[2023 F &amp; R]])/Table1[[#This Row],[2023 F &amp; R]]</f>
        <v>0.53532727272727265</v>
      </c>
      <c r="Y1215">
        <v>53</v>
      </c>
      <c r="Z1215" t="s">
        <v>61</v>
      </c>
      <c r="AA1215" t="s">
        <v>37</v>
      </c>
      <c r="AB1215" t="s">
        <v>35</v>
      </c>
      <c r="AC1215" t="s">
        <v>2490</v>
      </c>
      <c r="AD1215" s="9" t="s">
        <v>2502</v>
      </c>
    </row>
    <row r="1216" spans="1:30" x14ac:dyDescent="0.35">
      <c r="A1216">
        <v>312001</v>
      </c>
      <c r="B1216" t="s">
        <v>72</v>
      </c>
      <c r="C1216">
        <v>1923</v>
      </c>
      <c r="D1216">
        <v>1923</v>
      </c>
      <c r="F1216" t="s">
        <v>2503</v>
      </c>
      <c r="G1216">
        <v>9916336</v>
      </c>
      <c r="H1216" t="s">
        <v>2503</v>
      </c>
      <c r="I1216" t="s">
        <v>2503</v>
      </c>
      <c r="J1216">
        <v>9916336</v>
      </c>
      <c r="K1216">
        <v>16721</v>
      </c>
      <c r="L1216" t="s">
        <v>33</v>
      </c>
      <c r="M1216" t="s">
        <v>41</v>
      </c>
      <c r="N1216" t="s">
        <v>35</v>
      </c>
      <c r="O1216" t="s">
        <v>35</v>
      </c>
      <c r="P1216" s="8">
        <v>81</v>
      </c>
      <c r="Q1216">
        <v>84</v>
      </c>
      <c r="R1216" s="4">
        <f>(Table1[[#This Row],[ADM Counts]]-Table1[[#This Row],[ADM count (PEBT DB)]])/Table1[[#This Row],[ADM Counts]]</f>
        <v>-3.7037037037037035E-2</v>
      </c>
      <c r="S1216">
        <v>84</v>
      </c>
      <c r="T1216">
        <v>81</v>
      </c>
      <c r="U1216" s="4">
        <f>(Table1[[#This Row],[2024 Highest Days Enrollment]]-Table1[[#This Row],[2023 Highest Days Enrollment]])/Table1[[#This Row],[2023 Highest Days Enrollment]]</f>
        <v>-3.5714285714285712E-2</v>
      </c>
      <c r="V1216">
        <v>23</v>
      </c>
      <c r="W1216">
        <v>39</v>
      </c>
      <c r="X1216" s="4">
        <f>(Table1[[#This Row],[2024 F &amp; R]]-Table1[[#This Row],[2023 F &amp; R]])/Table1[[#This Row],[2023 F &amp; R]]</f>
        <v>0.69565217391304346</v>
      </c>
      <c r="Y1216">
        <v>20</v>
      </c>
      <c r="Z1216" t="s">
        <v>57</v>
      </c>
      <c r="AA1216" t="s">
        <v>37</v>
      </c>
      <c r="AB1216" t="s">
        <v>35</v>
      </c>
      <c r="AD1216"/>
    </row>
    <row r="1217" spans="1:30" ht="29" x14ac:dyDescent="0.35">
      <c r="A1217">
        <v>2616011</v>
      </c>
      <c r="B1217" t="s">
        <v>357</v>
      </c>
      <c r="C1217">
        <v>2180</v>
      </c>
      <c r="D1217">
        <v>2180</v>
      </c>
      <c r="F1217" t="s">
        <v>2504</v>
      </c>
      <c r="G1217">
        <v>9916341</v>
      </c>
      <c r="H1217" t="s">
        <v>2505</v>
      </c>
      <c r="I1217" t="s">
        <v>2505</v>
      </c>
      <c r="J1217">
        <v>9916341</v>
      </c>
      <c r="K1217">
        <v>16455</v>
      </c>
      <c r="L1217" t="s">
        <v>33</v>
      </c>
      <c r="M1217" t="s">
        <v>41</v>
      </c>
      <c r="N1217" t="s">
        <v>46</v>
      </c>
      <c r="O1217" t="s">
        <v>35</v>
      </c>
      <c r="P1217" s="8">
        <v>13</v>
      </c>
      <c r="Q1217">
        <v>16</v>
      </c>
      <c r="R1217" s="4">
        <f>(Table1[[#This Row],[ADM Counts]]-Table1[[#This Row],[ADM count (PEBT DB)]])/Table1[[#This Row],[ADM Counts]]</f>
        <v>-0.23076923076923078</v>
      </c>
      <c r="S1217">
        <v>17</v>
      </c>
      <c r="T1217">
        <v>13</v>
      </c>
      <c r="U1217" s="4">
        <f>(Table1[[#This Row],[2024 Highest Days Enrollment]]-Table1[[#This Row],[2023 Highest Days Enrollment]])/Table1[[#This Row],[2023 Highest Days Enrollment]]</f>
        <v>-0.23529411764705882</v>
      </c>
      <c r="V1217">
        <v>10.97</v>
      </c>
      <c r="W1217">
        <v>12</v>
      </c>
      <c r="X1217" s="4">
        <f>(Table1[[#This Row],[2024 F &amp; R]]-Table1[[#This Row],[2023 F &amp; R]])/Table1[[#This Row],[2023 F &amp; R]]</f>
        <v>9.3892433910665388E-2</v>
      </c>
      <c r="Y1217">
        <v>16</v>
      </c>
      <c r="Z1217" t="s">
        <v>61</v>
      </c>
      <c r="AA1217" t="s">
        <v>47</v>
      </c>
      <c r="AB1217" t="s">
        <v>35</v>
      </c>
      <c r="AC1217" t="s">
        <v>2490</v>
      </c>
      <c r="AD1217" s="10" t="s">
        <v>2506</v>
      </c>
    </row>
    <row r="1218" spans="1:30" x14ac:dyDescent="0.35">
      <c r="A1218">
        <v>2618002</v>
      </c>
      <c r="B1218" t="s">
        <v>437</v>
      </c>
      <c r="C1218">
        <v>2182</v>
      </c>
      <c r="D1218">
        <v>2182</v>
      </c>
      <c r="F1218" t="s">
        <v>2507</v>
      </c>
      <c r="G1218">
        <v>9916343</v>
      </c>
      <c r="H1218" t="s">
        <v>2457</v>
      </c>
      <c r="I1218" t="s">
        <v>2507</v>
      </c>
      <c r="J1218">
        <v>9916343</v>
      </c>
      <c r="K1218">
        <v>16021</v>
      </c>
      <c r="L1218" t="s">
        <v>33</v>
      </c>
      <c r="M1218" t="s">
        <v>41</v>
      </c>
      <c r="N1218" t="s">
        <v>46</v>
      </c>
      <c r="O1218" t="s">
        <v>46</v>
      </c>
      <c r="P1218" s="8">
        <v>36</v>
      </c>
      <c r="Q1218">
        <v>35</v>
      </c>
      <c r="R1218" s="4">
        <f>(Table1[[#This Row],[ADM Counts]]-Table1[[#This Row],[ADM count (PEBT DB)]])/Table1[[#This Row],[ADM Counts]]</f>
        <v>2.7777777777777776E-2</v>
      </c>
      <c r="S1218">
        <v>39</v>
      </c>
      <c r="T1218">
        <v>36</v>
      </c>
      <c r="U1218" s="4">
        <f>(Table1[[#This Row],[2024 Highest Days Enrollment]]-Table1[[#This Row],[2023 Highest Days Enrollment]])/Table1[[#This Row],[2023 Highest Days Enrollment]]</f>
        <v>-7.6923076923076927E-2</v>
      </c>
      <c r="V1218">
        <v>25.591999999999999</v>
      </c>
      <c r="W1218">
        <v>25.625</v>
      </c>
      <c r="X1218" s="4">
        <f>(Table1[[#This Row],[2024 F &amp; R]]-Table1[[#This Row],[2023 F &amp; R]])/Table1[[#This Row],[2023 F &amp; R]]</f>
        <v>1.28946545795566E-3</v>
      </c>
      <c r="Y1218">
        <v>35</v>
      </c>
      <c r="AA1218" t="s">
        <v>47</v>
      </c>
      <c r="AB1218" t="s">
        <v>35</v>
      </c>
      <c r="AD1218"/>
    </row>
    <row r="1219" spans="1:30" x14ac:dyDescent="0.35">
      <c r="A1219">
        <v>2419004</v>
      </c>
      <c r="B1219" t="s">
        <v>535</v>
      </c>
      <c r="C1219">
        <v>2142</v>
      </c>
      <c r="D1219">
        <v>2142</v>
      </c>
      <c r="F1219" t="s">
        <v>2508</v>
      </c>
      <c r="G1219">
        <v>9916344</v>
      </c>
      <c r="H1219" t="s">
        <v>2508</v>
      </c>
      <c r="I1219" t="s">
        <v>2508</v>
      </c>
      <c r="J1219">
        <v>9916344</v>
      </c>
      <c r="K1219">
        <v>16029</v>
      </c>
      <c r="L1219" t="s">
        <v>33</v>
      </c>
      <c r="M1219" t="s">
        <v>41</v>
      </c>
      <c r="N1219" t="s">
        <v>46</v>
      </c>
      <c r="O1219" t="s">
        <v>46</v>
      </c>
      <c r="P1219" s="8">
        <v>193</v>
      </c>
      <c r="Q1219">
        <v>222</v>
      </c>
      <c r="R1219" s="4">
        <f>(Table1[[#This Row],[ADM Counts]]-Table1[[#This Row],[ADM count (PEBT DB)]])/Table1[[#This Row],[ADM Counts]]</f>
        <v>-0.15025906735751296</v>
      </c>
      <c r="S1219">
        <v>215</v>
      </c>
      <c r="T1219">
        <v>193</v>
      </c>
      <c r="U1219" s="4">
        <f>(Table1[[#This Row],[2024 Highest Days Enrollment]]-Table1[[#This Row],[2023 Highest Days Enrollment]])/Table1[[#This Row],[2023 Highest Days Enrollment]]</f>
        <v>-0.10232558139534884</v>
      </c>
      <c r="V1219">
        <v>180.785</v>
      </c>
      <c r="W1219">
        <v>126.878</v>
      </c>
      <c r="X1219" s="4">
        <f>(Table1[[#This Row],[2024 F &amp; R]]-Table1[[#This Row],[2023 F &amp; R]])/Table1[[#This Row],[2023 F &amp; R]]</f>
        <v>-0.29818292446829103</v>
      </c>
      <c r="Y1219">
        <v>222</v>
      </c>
      <c r="Z1219" t="s">
        <v>61</v>
      </c>
      <c r="AA1219" t="s">
        <v>47</v>
      </c>
      <c r="AB1219" t="s">
        <v>35</v>
      </c>
      <c r="AD1219"/>
    </row>
    <row r="1220" spans="1:30" x14ac:dyDescent="0.35">
      <c r="A1220">
        <v>102001</v>
      </c>
      <c r="B1220" t="s">
        <v>113</v>
      </c>
      <c r="C1220">
        <v>1894</v>
      </c>
      <c r="D1220">
        <v>2143</v>
      </c>
      <c r="F1220" t="s">
        <v>2509</v>
      </c>
      <c r="G1220">
        <v>9916346</v>
      </c>
      <c r="H1220" t="s">
        <v>2510</v>
      </c>
      <c r="I1220" t="s">
        <v>2510</v>
      </c>
      <c r="J1220">
        <v>9916346</v>
      </c>
      <c r="K1220">
        <v>16879</v>
      </c>
      <c r="L1220" t="s">
        <v>33</v>
      </c>
      <c r="M1220" t="s">
        <v>41</v>
      </c>
      <c r="N1220" t="s">
        <v>35</v>
      </c>
      <c r="O1220" t="s">
        <v>46</v>
      </c>
      <c r="P1220" s="8">
        <v>27</v>
      </c>
      <c r="Q1220">
        <v>90</v>
      </c>
      <c r="R1220" s="4">
        <f>(Table1[[#This Row],[ADM Counts]]-Table1[[#This Row],[ADM count (PEBT DB)]])/Table1[[#This Row],[ADM Counts]]</f>
        <v>-2.3333333333333335</v>
      </c>
      <c r="T1220">
        <v>27</v>
      </c>
      <c r="U1220" s="4" t="e">
        <f>(Table1[[#This Row],[2024 Highest Days Enrollment]]-Table1[[#This Row],[2023 Highest Days Enrollment]])/Table1[[#This Row],[2023 Highest Days Enrollment]]</f>
        <v>#DIV/0!</v>
      </c>
      <c r="W1220">
        <v>18.779</v>
      </c>
      <c r="X1220" s="4" t="e">
        <f>(Table1[[#This Row],[2024 F &amp; R]]-Table1[[#This Row],[2023 F &amp; R]])/Table1[[#This Row],[2023 F &amp; R]]</f>
        <v>#DIV/0!</v>
      </c>
      <c r="Y1220">
        <v>90</v>
      </c>
      <c r="AA1220" t="s">
        <v>37</v>
      </c>
      <c r="AB1220" t="s">
        <v>46</v>
      </c>
      <c r="AD1220"/>
    </row>
    <row r="1221" spans="1:30" x14ac:dyDescent="0.35">
      <c r="A1221">
        <v>2603006</v>
      </c>
      <c r="B1221" t="s">
        <v>983</v>
      </c>
      <c r="C1221">
        <v>2185</v>
      </c>
      <c r="D1221">
        <v>2180</v>
      </c>
      <c r="F1221" t="s">
        <v>2511</v>
      </c>
      <c r="G1221">
        <v>9916347</v>
      </c>
      <c r="H1221" t="s">
        <v>2511</v>
      </c>
      <c r="I1221" t="s">
        <v>2511</v>
      </c>
      <c r="J1221">
        <v>9916347</v>
      </c>
      <c r="K1221">
        <v>16886</v>
      </c>
      <c r="L1221" t="s">
        <v>33</v>
      </c>
      <c r="M1221" t="s">
        <v>41</v>
      </c>
      <c r="N1221" t="s">
        <v>35</v>
      </c>
      <c r="O1221" t="s">
        <v>46</v>
      </c>
      <c r="P1221" s="8">
        <v>35</v>
      </c>
      <c r="Q1221">
        <v>0</v>
      </c>
      <c r="R1221" s="4">
        <f>(Table1[[#This Row],[ADM Counts]]-Table1[[#This Row],[ADM count (PEBT DB)]])/Table1[[#This Row],[ADM Counts]]</f>
        <v>1</v>
      </c>
      <c r="T1221">
        <v>35</v>
      </c>
      <c r="U1221" s="4" t="e">
        <f>(Table1[[#This Row],[2024 Highest Days Enrollment]]-Table1[[#This Row],[2023 Highest Days Enrollment]])/Table1[[#This Row],[2023 Highest Days Enrollment]]</f>
        <v>#DIV/0!</v>
      </c>
      <c r="W1221">
        <v>24.562999999999999</v>
      </c>
      <c r="X1221" s="4" t="e">
        <f>(Table1[[#This Row],[2024 F &amp; R]]-Table1[[#This Row],[2023 F &amp; R]])/Table1[[#This Row],[2023 F &amp; R]]</f>
        <v>#DIV/0!</v>
      </c>
      <c r="Y1221">
        <v>0</v>
      </c>
      <c r="Z1221" t="s">
        <v>2478</v>
      </c>
      <c r="AA1221" t="s">
        <v>47</v>
      </c>
      <c r="AB1221" t="s">
        <v>35</v>
      </c>
      <c r="AD1221"/>
    </row>
    <row r="1222" spans="1:30" x14ac:dyDescent="0.35">
      <c r="A1222">
        <v>603004</v>
      </c>
      <c r="B1222" t="s">
        <v>89</v>
      </c>
      <c r="C1222">
        <v>1965</v>
      </c>
      <c r="D1222">
        <v>1743</v>
      </c>
      <c r="F1222" t="s">
        <v>2512</v>
      </c>
      <c r="G1222">
        <v>9916348</v>
      </c>
      <c r="H1222" t="s">
        <v>2512</v>
      </c>
      <c r="I1222" t="s">
        <v>2512</v>
      </c>
      <c r="J1222">
        <v>9916348</v>
      </c>
      <c r="K1222">
        <v>16516</v>
      </c>
      <c r="L1222" t="s">
        <v>33</v>
      </c>
      <c r="M1222" t="s">
        <v>41</v>
      </c>
      <c r="N1222" t="s">
        <v>46</v>
      </c>
      <c r="O1222" t="s">
        <v>46</v>
      </c>
      <c r="P1222" s="8">
        <v>65</v>
      </c>
      <c r="Q1222">
        <v>0</v>
      </c>
      <c r="R1222" s="4">
        <f>(Table1[[#This Row],[ADM Counts]]-Table1[[#This Row],[ADM count (PEBT DB)]])/Table1[[#This Row],[ADM Counts]]</f>
        <v>1</v>
      </c>
      <c r="S1222">
        <v>67</v>
      </c>
      <c r="T1222">
        <v>65</v>
      </c>
      <c r="U1222" s="4">
        <f>(Table1[[#This Row],[2024 Highest Days Enrollment]]-Table1[[#This Row],[2023 Highest Days Enrollment]])/Table1[[#This Row],[2023 Highest Days Enrollment]]</f>
        <v>-2.9850746268656716E-2</v>
      </c>
      <c r="V1222">
        <v>46.706000000000003</v>
      </c>
      <c r="W1222">
        <v>48.1</v>
      </c>
      <c r="X1222" s="4">
        <f>(Table1[[#This Row],[2024 F &amp; R]]-Table1[[#This Row],[2023 F &amp; R]])/Table1[[#This Row],[2023 F &amp; R]]</f>
        <v>2.9846272427525335E-2</v>
      </c>
      <c r="Y1222">
        <v>0</v>
      </c>
      <c r="Z1222" t="s">
        <v>2513</v>
      </c>
      <c r="AA1222" t="s">
        <v>47</v>
      </c>
      <c r="AB1222" t="s">
        <v>35</v>
      </c>
      <c r="AD1222"/>
    </row>
    <row r="1223" spans="1:30" x14ac:dyDescent="0.35">
      <c r="A1223">
        <v>2407001</v>
      </c>
      <c r="B1223" t="s">
        <v>505</v>
      </c>
      <c r="C1223">
        <v>2137</v>
      </c>
      <c r="D1223">
        <v>2146</v>
      </c>
      <c r="F1223" t="s">
        <v>2514</v>
      </c>
      <c r="G1223">
        <v>9916349</v>
      </c>
      <c r="H1223" t="s">
        <v>2515</v>
      </c>
      <c r="I1223" t="s">
        <v>2514</v>
      </c>
      <c r="J1223">
        <v>9916349</v>
      </c>
      <c r="K1223">
        <v>15653</v>
      </c>
      <c r="L1223" t="s">
        <v>33</v>
      </c>
      <c r="M1223" t="s">
        <v>41</v>
      </c>
      <c r="N1223" t="s">
        <v>46</v>
      </c>
      <c r="O1223" t="s">
        <v>46</v>
      </c>
      <c r="P1223" s="8">
        <v>59</v>
      </c>
      <c r="Q1223">
        <v>28</v>
      </c>
      <c r="R1223" s="4">
        <f>(Table1[[#This Row],[ADM Counts]]-Table1[[#This Row],[ADM count (PEBT DB)]])/Table1[[#This Row],[ADM Counts]]</f>
        <v>0.52542372881355937</v>
      </c>
      <c r="S1223">
        <v>64</v>
      </c>
      <c r="T1223">
        <v>59</v>
      </c>
      <c r="U1223" s="4">
        <f>(Table1[[#This Row],[2024 Highest Days Enrollment]]-Table1[[#This Row],[2023 Highest Days Enrollment]])/Table1[[#This Row],[2023 Highest Days Enrollment]]</f>
        <v>-7.8125E-2</v>
      </c>
      <c r="V1223">
        <v>47.186999999999998</v>
      </c>
      <c r="W1223">
        <v>57.978999999999999</v>
      </c>
      <c r="X1223" s="4">
        <f>(Table1[[#This Row],[2024 F &amp; R]]-Table1[[#This Row],[2023 F &amp; R]])/Table1[[#This Row],[2023 F &amp; R]]</f>
        <v>0.22870705914764664</v>
      </c>
      <c r="Y1223">
        <v>28</v>
      </c>
      <c r="Z1223" t="s">
        <v>2513</v>
      </c>
      <c r="AA1223" t="s">
        <v>47</v>
      </c>
      <c r="AB1223" t="s">
        <v>35</v>
      </c>
      <c r="AD1223"/>
    </row>
    <row r="1224" spans="1:30" x14ac:dyDescent="0.35">
      <c r="A1224">
        <v>2314001</v>
      </c>
      <c r="B1224" t="s">
        <v>848</v>
      </c>
      <c r="C1224">
        <v>2110</v>
      </c>
      <c r="D1224">
        <v>2185</v>
      </c>
      <c r="F1224" t="s">
        <v>2516</v>
      </c>
      <c r="G1224">
        <v>9916352</v>
      </c>
      <c r="H1224" t="s">
        <v>2516</v>
      </c>
      <c r="I1224" t="s">
        <v>2516</v>
      </c>
      <c r="J1224">
        <v>9916352</v>
      </c>
      <c r="K1224">
        <v>15720</v>
      </c>
      <c r="L1224" t="s">
        <v>33</v>
      </c>
      <c r="M1224" t="s">
        <v>41</v>
      </c>
      <c r="N1224" t="s">
        <v>46</v>
      </c>
      <c r="O1224" t="s">
        <v>46</v>
      </c>
      <c r="P1224" s="8">
        <v>23</v>
      </c>
      <c r="Q1224">
        <v>0</v>
      </c>
      <c r="R1224" s="4">
        <f>(Table1[[#This Row],[ADM Counts]]-Table1[[#This Row],[ADM count (PEBT DB)]])/Table1[[#This Row],[ADM Counts]]</f>
        <v>1</v>
      </c>
      <c r="S1224">
        <v>34</v>
      </c>
      <c r="T1224">
        <v>23</v>
      </c>
      <c r="U1224" s="4">
        <f>(Table1[[#This Row],[2024 Highest Days Enrollment]]-Table1[[#This Row],[2023 Highest Days Enrollment]])/Table1[[#This Row],[2023 Highest Days Enrollment]]</f>
        <v>-0.3235294117647059</v>
      </c>
      <c r="V1224">
        <v>34</v>
      </c>
      <c r="W1224">
        <v>23</v>
      </c>
      <c r="X1224" s="4">
        <f>(Table1[[#This Row],[2024 F &amp; R]]-Table1[[#This Row],[2023 F &amp; R]])/Table1[[#This Row],[2023 F &amp; R]]</f>
        <v>-0.3235294117647059</v>
      </c>
      <c r="Y1224">
        <v>0</v>
      </c>
      <c r="Z1224" t="s">
        <v>2513</v>
      </c>
      <c r="AA1224" t="s">
        <v>47</v>
      </c>
      <c r="AB1224" t="s">
        <v>46</v>
      </c>
      <c r="AD1224"/>
    </row>
    <row r="1225" spans="1:30" x14ac:dyDescent="0.35">
      <c r="A1225">
        <v>2616011</v>
      </c>
      <c r="B1225" t="s">
        <v>357</v>
      </c>
      <c r="C1225">
        <v>2180</v>
      </c>
      <c r="D1225">
        <v>2137</v>
      </c>
      <c r="F1225" t="s">
        <v>2517</v>
      </c>
      <c r="G1225">
        <v>9916354</v>
      </c>
      <c r="H1225" t="s">
        <v>2517</v>
      </c>
      <c r="I1225" t="s">
        <v>2517</v>
      </c>
      <c r="J1225">
        <v>9916354</v>
      </c>
      <c r="K1225">
        <v>16456</v>
      </c>
      <c r="L1225" t="s">
        <v>33</v>
      </c>
      <c r="M1225" t="s">
        <v>41</v>
      </c>
      <c r="N1225" t="s">
        <v>46</v>
      </c>
      <c r="O1225" t="s">
        <v>46</v>
      </c>
      <c r="P1225" s="8">
        <v>93</v>
      </c>
      <c r="Q1225">
        <v>0</v>
      </c>
      <c r="R1225" s="4">
        <f>(Table1[[#This Row],[ADM Counts]]-Table1[[#This Row],[ADM count (PEBT DB)]])/Table1[[#This Row],[ADM Counts]]</f>
        <v>1</v>
      </c>
      <c r="S1225">
        <v>106</v>
      </c>
      <c r="T1225">
        <v>93</v>
      </c>
      <c r="U1225" s="4">
        <f>(Table1[[#This Row],[2024 Highest Days Enrollment]]-Table1[[#This Row],[2023 Highest Days Enrollment]])/Table1[[#This Row],[2023 Highest Days Enrollment]]</f>
        <v>-0.12264150943396226</v>
      </c>
      <c r="V1225">
        <v>68.402000000000001</v>
      </c>
      <c r="W1225">
        <v>59.835999999999999</v>
      </c>
      <c r="X1225" s="4">
        <f>(Table1[[#This Row],[2024 F &amp; R]]-Table1[[#This Row],[2023 F &amp; R]])/Table1[[#This Row],[2023 F &amp; R]]</f>
        <v>-0.12523025642525076</v>
      </c>
      <c r="Y1225">
        <v>0</v>
      </c>
      <c r="AA1225" t="s">
        <v>47</v>
      </c>
      <c r="AB1225" t="s">
        <v>35</v>
      </c>
      <c r="AD1225"/>
    </row>
    <row r="1226" spans="1:30" x14ac:dyDescent="0.35">
      <c r="A1226">
        <v>2616011</v>
      </c>
      <c r="B1226" t="s">
        <v>357</v>
      </c>
      <c r="C1226">
        <v>2180</v>
      </c>
      <c r="D1226">
        <v>2262</v>
      </c>
      <c r="F1226" t="s">
        <v>2518</v>
      </c>
      <c r="G1226">
        <v>9916355</v>
      </c>
      <c r="H1226" t="s">
        <v>2518</v>
      </c>
      <c r="I1226" t="s">
        <v>2518</v>
      </c>
      <c r="J1226">
        <v>9916355</v>
      </c>
      <c r="K1226">
        <v>16074</v>
      </c>
      <c r="L1226" t="s">
        <v>33</v>
      </c>
      <c r="M1226" t="s">
        <v>41</v>
      </c>
      <c r="N1226" t="s">
        <v>46</v>
      </c>
      <c r="O1226" t="s">
        <v>46</v>
      </c>
      <c r="P1226" s="8">
        <v>102</v>
      </c>
      <c r="Q1226">
        <v>35</v>
      </c>
      <c r="R1226" s="4">
        <f>(Table1[[#This Row],[ADM Counts]]-Table1[[#This Row],[ADM count (PEBT DB)]])/Table1[[#This Row],[ADM Counts]]</f>
        <v>0.65686274509803921</v>
      </c>
      <c r="S1226">
        <v>76</v>
      </c>
      <c r="T1226">
        <v>102</v>
      </c>
      <c r="U1226" s="4">
        <f>(Table1[[#This Row],[2024 Highest Days Enrollment]]-Table1[[#This Row],[2023 Highest Days Enrollment]])/Table1[[#This Row],[2023 Highest Days Enrollment]]</f>
        <v>0.34210526315789475</v>
      </c>
      <c r="V1226">
        <v>49.042999999999999</v>
      </c>
      <c r="W1226">
        <v>65.626999999999995</v>
      </c>
      <c r="X1226" s="4">
        <f>(Table1[[#This Row],[2024 F &amp; R]]-Table1[[#This Row],[2023 F &amp; R]])/Table1[[#This Row],[2023 F &amp; R]]</f>
        <v>0.33815223375405251</v>
      </c>
      <c r="Y1226">
        <v>35</v>
      </c>
      <c r="AA1226" t="s">
        <v>47</v>
      </c>
      <c r="AB1226" t="s">
        <v>46</v>
      </c>
      <c r="AD1226"/>
    </row>
    <row r="1227" spans="1:30" x14ac:dyDescent="0.35">
      <c r="A1227">
        <v>2618002</v>
      </c>
      <c r="B1227" t="s">
        <v>437</v>
      </c>
      <c r="C1227">
        <v>2182</v>
      </c>
      <c r="D1227">
        <v>1924</v>
      </c>
      <c r="F1227" t="s">
        <v>2519</v>
      </c>
      <c r="G1227">
        <v>9916356</v>
      </c>
      <c r="H1227" t="s">
        <v>2520</v>
      </c>
      <c r="I1227" t="s">
        <v>2520</v>
      </c>
      <c r="J1227">
        <v>9916356</v>
      </c>
      <c r="K1227">
        <v>15682</v>
      </c>
      <c r="L1227" t="s">
        <v>33</v>
      </c>
      <c r="M1227" t="s">
        <v>41</v>
      </c>
      <c r="N1227" t="s">
        <v>46</v>
      </c>
      <c r="O1227" t="s">
        <v>46</v>
      </c>
      <c r="P1227" s="8">
        <v>44</v>
      </c>
      <c r="Q1227">
        <v>0</v>
      </c>
      <c r="R1227" s="4">
        <f>(Table1[[#This Row],[ADM Counts]]-Table1[[#This Row],[ADM count (PEBT DB)]])/Table1[[#This Row],[ADM Counts]]</f>
        <v>1</v>
      </c>
      <c r="S1227">
        <v>32</v>
      </c>
      <c r="T1227">
        <v>44</v>
      </c>
      <c r="U1227" s="4">
        <f>(Table1[[#This Row],[2024 Highest Days Enrollment]]-Table1[[#This Row],[2023 Highest Days Enrollment]])/Table1[[#This Row],[2023 Highest Days Enrollment]]</f>
        <v>0.375</v>
      </c>
      <c r="V1227">
        <v>20.998000000000001</v>
      </c>
      <c r="W1227">
        <v>31.318999999999999</v>
      </c>
      <c r="X1227" s="4">
        <f>(Table1[[#This Row],[2024 F &amp; R]]-Table1[[#This Row],[2023 F &amp; R]])/Table1[[#This Row],[2023 F &amp; R]]</f>
        <v>0.49152300219068468</v>
      </c>
      <c r="Y1227">
        <v>0</v>
      </c>
      <c r="Z1227" t="s">
        <v>2513</v>
      </c>
      <c r="AA1227" t="s">
        <v>47</v>
      </c>
      <c r="AB1227" t="s">
        <v>35</v>
      </c>
      <c r="AD1227"/>
    </row>
    <row r="1228" spans="1:30" x14ac:dyDescent="0.35">
      <c r="A1228">
        <v>2419004</v>
      </c>
      <c r="B1228" t="s">
        <v>535</v>
      </c>
      <c r="C1228">
        <v>2142</v>
      </c>
      <c r="D1228">
        <v>2180</v>
      </c>
      <c r="F1228" t="s">
        <v>2521</v>
      </c>
      <c r="G1228">
        <v>9916360</v>
      </c>
      <c r="H1228" t="s">
        <v>2521</v>
      </c>
      <c r="I1228" t="s">
        <v>2521</v>
      </c>
      <c r="J1228">
        <v>9916360</v>
      </c>
      <c r="K1228">
        <v>15617</v>
      </c>
      <c r="L1228" t="s">
        <v>33</v>
      </c>
      <c r="M1228" t="s">
        <v>41</v>
      </c>
      <c r="N1228" t="s">
        <v>46</v>
      </c>
      <c r="O1228" t="s">
        <v>46</v>
      </c>
      <c r="P1228" s="8">
        <v>270</v>
      </c>
      <c r="Q1228">
        <v>0</v>
      </c>
      <c r="R1228" s="4">
        <f>(Table1[[#This Row],[ADM Counts]]-Table1[[#This Row],[ADM count (PEBT DB)]])/Table1[[#This Row],[ADM Counts]]</f>
        <v>1</v>
      </c>
      <c r="S1228">
        <v>270</v>
      </c>
      <c r="T1228">
        <v>270</v>
      </c>
      <c r="U1228" s="4">
        <f>(Table1[[#This Row],[2024 Highest Days Enrollment]]-Table1[[#This Row],[2023 Highest Days Enrollment]])/Table1[[#This Row],[2023 Highest Days Enrollment]]</f>
        <v>0</v>
      </c>
      <c r="V1228">
        <v>177.49799999999999</v>
      </c>
      <c r="W1228">
        <v>177.49799999999999</v>
      </c>
      <c r="X1228" s="4">
        <f>(Table1[[#This Row],[2024 F &amp; R]]-Table1[[#This Row],[2023 F &amp; R]])/Table1[[#This Row],[2023 F &amp; R]]</f>
        <v>0</v>
      </c>
      <c r="Y1228">
        <v>0</v>
      </c>
      <c r="Z1228" t="s">
        <v>2513</v>
      </c>
      <c r="AA1228" t="s">
        <v>47</v>
      </c>
      <c r="AB1228" t="s">
        <v>35</v>
      </c>
      <c r="AD1228"/>
    </row>
    <row r="1229" spans="1:30" x14ac:dyDescent="0.35">
      <c r="A1229">
        <v>2419004</v>
      </c>
      <c r="B1229" t="s">
        <v>535</v>
      </c>
      <c r="C1229">
        <v>2142</v>
      </c>
      <c r="D1229">
        <v>2182</v>
      </c>
      <c r="F1229" t="s">
        <v>2522</v>
      </c>
      <c r="G1229">
        <v>9916362</v>
      </c>
      <c r="H1229" t="s">
        <v>2522</v>
      </c>
      <c r="I1229" t="s">
        <v>2522</v>
      </c>
      <c r="J1229">
        <v>9916362</v>
      </c>
      <c r="K1229">
        <v>16496</v>
      </c>
      <c r="L1229" t="s">
        <v>33</v>
      </c>
      <c r="M1229" t="s">
        <v>41</v>
      </c>
      <c r="N1229" t="s">
        <v>46</v>
      </c>
      <c r="O1229" t="s">
        <v>46</v>
      </c>
      <c r="P1229" s="8">
        <v>36</v>
      </c>
      <c r="Q1229">
        <v>0</v>
      </c>
      <c r="R1229" s="4">
        <f>(Table1[[#This Row],[ADM Counts]]-Table1[[#This Row],[ADM count (PEBT DB)]])/Table1[[#This Row],[ADM Counts]]</f>
        <v>1</v>
      </c>
      <c r="S1229">
        <v>36</v>
      </c>
      <c r="T1229">
        <v>36</v>
      </c>
      <c r="U1229" s="4">
        <f>(Table1[[#This Row],[2024 Highest Days Enrollment]]-Table1[[#This Row],[2023 Highest Days Enrollment]])/Table1[[#This Row],[2023 Highest Days Enrollment]]</f>
        <v>0</v>
      </c>
      <c r="V1229">
        <v>23.666</v>
      </c>
      <c r="W1229">
        <v>23.666</v>
      </c>
      <c r="X1229" s="4">
        <f>(Table1[[#This Row],[2024 F &amp; R]]-Table1[[#This Row],[2023 F &amp; R]])/Table1[[#This Row],[2023 F &amp; R]]</f>
        <v>0</v>
      </c>
      <c r="Y1229">
        <v>0</v>
      </c>
      <c r="Z1229" t="s">
        <v>2513</v>
      </c>
      <c r="AA1229" t="s">
        <v>47</v>
      </c>
      <c r="AB1229" t="s">
        <v>35</v>
      </c>
      <c r="AD1229"/>
    </row>
    <row r="1230" spans="1:30" x14ac:dyDescent="0.35">
      <c r="A1230">
        <v>519001</v>
      </c>
      <c r="B1230" t="s">
        <v>395</v>
      </c>
      <c r="C1230">
        <v>1944</v>
      </c>
      <c r="D1230">
        <v>2182</v>
      </c>
      <c r="F1230" t="s">
        <v>2523</v>
      </c>
      <c r="G1230">
        <v>9916363</v>
      </c>
      <c r="H1230" t="s">
        <v>27</v>
      </c>
      <c r="I1230" t="s">
        <v>2523</v>
      </c>
      <c r="J1230">
        <v>9916363</v>
      </c>
      <c r="K1230">
        <v>16144</v>
      </c>
      <c r="L1230" t="s">
        <v>33</v>
      </c>
      <c r="M1230" t="s">
        <v>41</v>
      </c>
      <c r="N1230" t="s">
        <v>35</v>
      </c>
      <c r="O1230" t="s">
        <v>35</v>
      </c>
      <c r="P1230" s="8">
        <v>18</v>
      </c>
      <c r="Q1230">
        <v>0</v>
      </c>
      <c r="R1230" s="4">
        <f>(Table1[[#This Row],[ADM Counts]]-Table1[[#This Row],[ADM count (PEBT DB)]])/Table1[[#This Row],[ADM Counts]]</f>
        <v>1</v>
      </c>
      <c r="S1230">
        <v>20</v>
      </c>
      <c r="T1230">
        <v>18</v>
      </c>
      <c r="U1230" s="4">
        <f>(Table1[[#This Row],[2024 Highest Days Enrollment]]-Table1[[#This Row],[2023 Highest Days Enrollment]])/Table1[[#This Row],[2023 Highest Days Enrollment]]</f>
        <v>-0.1</v>
      </c>
      <c r="V1230">
        <v>20</v>
      </c>
      <c r="W1230">
        <v>18</v>
      </c>
      <c r="X1230" s="4">
        <f>(Table1[[#This Row],[2024 F &amp; R]]-Table1[[#This Row],[2023 F &amp; R]])/Table1[[#This Row],[2023 F &amp; R]]</f>
        <v>-0.1</v>
      </c>
      <c r="Y1230">
        <v>0</v>
      </c>
      <c r="AA1230" t="s">
        <v>37</v>
      </c>
      <c r="AB1230" t="s">
        <v>46</v>
      </c>
      <c r="AD1230"/>
    </row>
    <row r="1231" spans="1:30" ht="116" x14ac:dyDescent="0.35">
      <c r="A1231">
        <v>2419006</v>
      </c>
      <c r="B1231" t="s">
        <v>294</v>
      </c>
      <c r="C1231">
        <v>2138</v>
      </c>
      <c r="F1231" t="s">
        <v>2524</v>
      </c>
      <c r="G1231">
        <v>9916365</v>
      </c>
      <c r="H1231" t="s">
        <v>2525</v>
      </c>
      <c r="K1231">
        <v>16735</v>
      </c>
      <c r="L1231" t="s">
        <v>33</v>
      </c>
      <c r="M1231" t="s">
        <v>41</v>
      </c>
      <c r="N1231" t="s">
        <v>35</v>
      </c>
      <c r="O1231" t="s">
        <v>35</v>
      </c>
      <c r="P1231" s="8">
        <v>22</v>
      </c>
      <c r="Q1231">
        <v>0</v>
      </c>
      <c r="R1231" s="4">
        <f>(Table1[[#This Row],[ADM Counts]]-Table1[[#This Row],[ADM count (PEBT DB)]])/Table1[[#This Row],[ADM Counts]]</f>
        <v>1</v>
      </c>
      <c r="T1231">
        <v>22</v>
      </c>
      <c r="U1231" s="4" t="e">
        <f>(Table1[[#This Row],[2024 Highest Days Enrollment]]-Table1[[#This Row],[2023 Highest Days Enrollment]])/Table1[[#This Row],[2023 Highest Days Enrollment]]</f>
        <v>#DIV/0!</v>
      </c>
      <c r="W1231">
        <v>17</v>
      </c>
      <c r="X1231" s="4" t="e">
        <f>(Table1[[#This Row],[2024 F &amp; R]]-Table1[[#This Row],[2023 F &amp; R]])/Table1[[#This Row],[2023 F &amp; R]]</f>
        <v>#DIV/0!</v>
      </c>
      <c r="Y1231">
        <v>0</v>
      </c>
      <c r="Z1231" t="s">
        <v>2513</v>
      </c>
      <c r="AA1231" t="s">
        <v>37</v>
      </c>
      <c r="AB1231" t="s">
        <v>35</v>
      </c>
      <c r="AC1231" s="5" t="s">
        <v>2526</v>
      </c>
      <c r="AD1231"/>
    </row>
    <row r="1232" spans="1:30" x14ac:dyDescent="0.35">
      <c r="A1232">
        <v>2419006</v>
      </c>
      <c r="B1232" t="s">
        <v>294</v>
      </c>
      <c r="C1232">
        <v>2138</v>
      </c>
      <c r="D1232">
        <v>2142</v>
      </c>
      <c r="F1232" t="s">
        <v>2527</v>
      </c>
      <c r="G1232">
        <v>9916366</v>
      </c>
      <c r="H1232" t="s">
        <v>2527</v>
      </c>
      <c r="I1232" t="s">
        <v>2527</v>
      </c>
      <c r="J1232">
        <v>9916366</v>
      </c>
      <c r="K1232">
        <v>16885</v>
      </c>
      <c r="L1232" t="s">
        <v>33</v>
      </c>
      <c r="M1232" t="s">
        <v>41</v>
      </c>
      <c r="N1232" t="s">
        <v>35</v>
      </c>
      <c r="O1232" t="s">
        <v>35</v>
      </c>
      <c r="P1232" s="8">
        <v>39</v>
      </c>
      <c r="Q1232">
        <v>0</v>
      </c>
      <c r="R1232" s="4">
        <f>(Table1[[#This Row],[ADM Counts]]-Table1[[#This Row],[ADM count (PEBT DB)]])/Table1[[#This Row],[ADM Counts]]</f>
        <v>1</v>
      </c>
      <c r="T1232">
        <v>39</v>
      </c>
      <c r="U1232" s="4" t="e">
        <f>(Table1[[#This Row],[2024 Highest Days Enrollment]]-Table1[[#This Row],[2023 Highest Days Enrollment]])/Table1[[#This Row],[2023 Highest Days Enrollment]]</f>
        <v>#DIV/0!</v>
      </c>
      <c r="W1232">
        <v>30</v>
      </c>
      <c r="X1232" s="4" t="e">
        <f>(Table1[[#This Row],[2024 F &amp; R]]-Table1[[#This Row],[2023 F &amp; R]])/Table1[[#This Row],[2023 F &amp; R]]</f>
        <v>#DIV/0!</v>
      </c>
      <c r="Y1232">
        <v>0</v>
      </c>
      <c r="Z1232" t="s">
        <v>61</v>
      </c>
      <c r="AA1232" t="s">
        <v>37</v>
      </c>
      <c r="AB1232" t="s">
        <v>35</v>
      </c>
      <c r="AD1232"/>
    </row>
    <row r="1233" spans="1:30" x14ac:dyDescent="0.35">
      <c r="A1233">
        <v>3420001</v>
      </c>
      <c r="B1233" t="s">
        <v>421</v>
      </c>
      <c r="C1233">
        <v>2242</v>
      </c>
      <c r="D1233">
        <v>2142</v>
      </c>
      <c r="F1233" t="s">
        <v>2528</v>
      </c>
      <c r="G1233">
        <v>9916367</v>
      </c>
      <c r="H1233" t="s">
        <v>2528</v>
      </c>
      <c r="I1233" t="s">
        <v>2528</v>
      </c>
      <c r="J1233">
        <v>9916367</v>
      </c>
      <c r="K1233">
        <v>16877</v>
      </c>
      <c r="L1233" t="s">
        <v>33</v>
      </c>
      <c r="M1233" t="s">
        <v>41</v>
      </c>
      <c r="N1233" t="s">
        <v>35</v>
      </c>
      <c r="O1233" t="s">
        <v>46</v>
      </c>
      <c r="P1233" s="8">
        <v>33</v>
      </c>
      <c r="Q1233">
        <v>0</v>
      </c>
      <c r="R1233" s="4">
        <f>(Table1[[#This Row],[ADM Counts]]-Table1[[#This Row],[ADM count (PEBT DB)]])/Table1[[#This Row],[ADM Counts]]</f>
        <v>1</v>
      </c>
      <c r="T1233">
        <v>33</v>
      </c>
      <c r="U1233" s="4" t="e">
        <f>(Table1[[#This Row],[2024 Highest Days Enrollment]]-Table1[[#This Row],[2023 Highest Days Enrollment]])/Table1[[#This Row],[2023 Highest Days Enrollment]]</f>
        <v>#DIV/0!</v>
      </c>
      <c r="W1233">
        <v>21.183</v>
      </c>
      <c r="X1233" s="4" t="e">
        <f>(Table1[[#This Row],[2024 F &amp; R]]-Table1[[#This Row],[2023 F &amp; R]])/Table1[[#This Row],[2023 F &amp; R]]</f>
        <v>#DIV/0!</v>
      </c>
      <c r="Y1233">
        <v>0</v>
      </c>
      <c r="Z1233" t="s">
        <v>57</v>
      </c>
      <c r="AA1233" t="s">
        <v>37</v>
      </c>
      <c r="AB1233" t="s">
        <v>35</v>
      </c>
      <c r="AD1233"/>
    </row>
    <row r="1234" spans="1:30" x14ac:dyDescent="0.35">
      <c r="A1234">
        <v>3420001</v>
      </c>
      <c r="B1234" t="s">
        <v>421</v>
      </c>
      <c r="C1234">
        <v>2242</v>
      </c>
      <c r="D1234">
        <v>2142</v>
      </c>
      <c r="F1234" t="s">
        <v>2529</v>
      </c>
      <c r="G1234">
        <v>9916368</v>
      </c>
      <c r="H1234" t="s">
        <v>2529</v>
      </c>
      <c r="I1234" t="s">
        <v>2529</v>
      </c>
      <c r="J1234">
        <v>9916368</v>
      </c>
      <c r="K1234">
        <v>16859</v>
      </c>
      <c r="L1234" t="s">
        <v>33</v>
      </c>
      <c r="M1234" t="s">
        <v>41</v>
      </c>
      <c r="N1234" t="s">
        <v>35</v>
      </c>
      <c r="O1234" t="s">
        <v>35</v>
      </c>
      <c r="P1234" s="8">
        <v>39</v>
      </c>
      <c r="Q1234">
        <v>0</v>
      </c>
      <c r="R1234" s="4">
        <f>(Table1[[#This Row],[ADM Counts]]-Table1[[#This Row],[ADM count (PEBT DB)]])/Table1[[#This Row],[ADM Counts]]</f>
        <v>1</v>
      </c>
      <c r="S1234">
        <v>600</v>
      </c>
      <c r="T1234">
        <v>39</v>
      </c>
      <c r="U1234" s="4">
        <f>(Table1[[#This Row],[2024 Highest Days Enrollment]]-Table1[[#This Row],[2023 Highest Days Enrollment]])/Table1[[#This Row],[2023 Highest Days Enrollment]]</f>
        <v>-0.93500000000000005</v>
      </c>
      <c r="V1234">
        <v>7</v>
      </c>
      <c r="W1234">
        <v>34</v>
      </c>
      <c r="X1234" s="4">
        <f>(Table1[[#This Row],[2024 F &amp; R]]-Table1[[#This Row],[2023 F &amp; R]])/Table1[[#This Row],[2023 F &amp; R]]</f>
        <v>3.8571428571428572</v>
      </c>
      <c r="Y1234">
        <v>0</v>
      </c>
      <c r="Z1234" t="s">
        <v>61</v>
      </c>
      <c r="AA1234" t="s">
        <v>37</v>
      </c>
      <c r="AB1234" t="s">
        <v>35</v>
      </c>
      <c r="AD1234"/>
    </row>
    <row r="1235" spans="1:30" x14ac:dyDescent="0.35">
      <c r="A1235">
        <v>2423006</v>
      </c>
      <c r="B1235" t="s">
        <v>200</v>
      </c>
      <c r="C1235">
        <v>2146</v>
      </c>
      <c r="D1235">
        <v>1944</v>
      </c>
      <c r="F1235" t="s">
        <v>2530</v>
      </c>
      <c r="G1235">
        <v>9916369</v>
      </c>
      <c r="H1235" t="s">
        <v>2530</v>
      </c>
      <c r="I1235" t="s">
        <v>2530</v>
      </c>
      <c r="J1235">
        <v>9916369</v>
      </c>
      <c r="K1235">
        <v>14006</v>
      </c>
      <c r="L1235" t="s">
        <v>33</v>
      </c>
      <c r="M1235" t="s">
        <v>41</v>
      </c>
      <c r="N1235" t="s">
        <v>46</v>
      </c>
      <c r="O1235" t="s">
        <v>46</v>
      </c>
      <c r="P1235" s="8">
        <v>10</v>
      </c>
      <c r="Q1235">
        <v>18</v>
      </c>
      <c r="R1235" s="4">
        <f>(Table1[[#This Row],[ADM Counts]]-Table1[[#This Row],[ADM count (PEBT DB)]])/Table1[[#This Row],[ADM Counts]]</f>
        <v>-0.8</v>
      </c>
      <c r="S1235">
        <v>18</v>
      </c>
      <c r="T1235">
        <v>10</v>
      </c>
      <c r="U1235" s="4">
        <f>(Table1[[#This Row],[2024 Highest Days Enrollment]]-Table1[[#This Row],[2023 Highest Days Enrollment]])/Table1[[#This Row],[2023 Highest Days Enrollment]]</f>
        <v>-0.44444444444444442</v>
      </c>
      <c r="V1235">
        <v>13.042999999999999</v>
      </c>
      <c r="W1235">
        <v>7.2460000000000004</v>
      </c>
      <c r="X1235" s="4">
        <f>(Table1[[#This Row],[2024 F &amp; R]]-Table1[[#This Row],[2023 F &amp; R]])/Table1[[#This Row],[2023 F &amp; R]]</f>
        <v>-0.44445296327532002</v>
      </c>
      <c r="Y1235">
        <v>18</v>
      </c>
      <c r="Z1235" t="s">
        <v>235</v>
      </c>
      <c r="AA1235" t="s">
        <v>47</v>
      </c>
      <c r="AB1235" t="s">
        <v>35</v>
      </c>
      <c r="AD1235"/>
    </row>
    <row r="1236" spans="1:30" x14ac:dyDescent="0.35">
      <c r="A1236">
        <v>2419004</v>
      </c>
      <c r="B1236" t="s">
        <v>535</v>
      </c>
      <c r="C1236">
        <v>2142</v>
      </c>
      <c r="F1236" t="s">
        <v>2531</v>
      </c>
      <c r="G1236">
        <v>9916370</v>
      </c>
      <c r="H1236" t="s">
        <v>2531</v>
      </c>
      <c r="K1236">
        <v>16856</v>
      </c>
      <c r="L1236" t="s">
        <v>33</v>
      </c>
      <c r="M1236" t="s">
        <v>41</v>
      </c>
      <c r="N1236" t="s">
        <v>46</v>
      </c>
      <c r="O1236" t="s">
        <v>46</v>
      </c>
      <c r="P1236" s="8">
        <v>47</v>
      </c>
      <c r="R1236" s="4">
        <f>(Table1[[#This Row],[ADM Counts]]-Table1[[#This Row],[ADM count (PEBT DB)]])/Table1[[#This Row],[ADM Counts]]</f>
        <v>1</v>
      </c>
      <c r="S1236">
        <v>80</v>
      </c>
      <c r="T1236">
        <v>47</v>
      </c>
      <c r="U1236" s="4">
        <f>(Table1[[#This Row],[2024 Highest Days Enrollment]]-Table1[[#This Row],[2023 Highest Days Enrollment]])/Table1[[#This Row],[2023 Highest Days Enrollment]]</f>
        <v>-0.41249999999999998</v>
      </c>
      <c r="V1236">
        <v>52.591999999999999</v>
      </c>
      <c r="W1236">
        <v>30.898</v>
      </c>
      <c r="X1236" s="4">
        <f>(Table1[[#This Row],[2024 F &amp; R]]-Table1[[#This Row],[2023 F &amp; R]])/Table1[[#This Row],[2023 F &amp; R]]</f>
        <v>-0.41249619714024943</v>
      </c>
      <c r="Z1236" t="s">
        <v>2513</v>
      </c>
      <c r="AB1236" t="s">
        <v>35</v>
      </c>
      <c r="AD1236"/>
    </row>
    <row r="1237" spans="1:30" x14ac:dyDescent="0.35">
      <c r="A1237">
        <v>2419004</v>
      </c>
      <c r="B1237" t="s">
        <v>535</v>
      </c>
      <c r="C1237">
        <v>2142</v>
      </c>
      <c r="F1237" t="s">
        <v>2532</v>
      </c>
      <c r="G1237">
        <v>9916371</v>
      </c>
      <c r="H1237" t="s">
        <v>2532</v>
      </c>
      <c r="K1237">
        <v>16854</v>
      </c>
      <c r="L1237" t="s">
        <v>33</v>
      </c>
      <c r="M1237" t="s">
        <v>41</v>
      </c>
      <c r="N1237" t="s">
        <v>46</v>
      </c>
      <c r="O1237" t="s">
        <v>46</v>
      </c>
      <c r="P1237" s="8">
        <v>88</v>
      </c>
      <c r="R1237" s="4">
        <f>(Table1[[#This Row],[ADM Counts]]-Table1[[#This Row],[ADM count (PEBT DB)]])/Table1[[#This Row],[ADM Counts]]</f>
        <v>1</v>
      </c>
      <c r="S1237">
        <v>88</v>
      </c>
      <c r="T1237">
        <v>88</v>
      </c>
      <c r="U1237" s="4">
        <f>(Table1[[#This Row],[2024 Highest Days Enrollment]]-Table1[[#This Row],[2023 Highest Days Enrollment]])/Table1[[#This Row],[2023 Highest Days Enrollment]]</f>
        <v>0</v>
      </c>
      <c r="V1237">
        <v>57.850999999999999</v>
      </c>
      <c r="W1237">
        <v>57.850999999999999</v>
      </c>
      <c r="X1237" s="4">
        <f>(Table1[[#This Row],[2024 F &amp; R]]-Table1[[#This Row],[2023 F &amp; R]])/Table1[[#This Row],[2023 F &amp; R]]</f>
        <v>0</v>
      </c>
      <c r="Z1237" t="s">
        <v>2513</v>
      </c>
      <c r="AB1237" t="s">
        <v>35</v>
      </c>
      <c r="AD1237"/>
    </row>
    <row r="1238" spans="1:30" x14ac:dyDescent="0.35">
      <c r="A1238">
        <v>2419004</v>
      </c>
      <c r="B1238" t="s">
        <v>535</v>
      </c>
      <c r="C1238">
        <v>2142</v>
      </c>
      <c r="F1238" t="s">
        <v>2533</v>
      </c>
      <c r="G1238">
        <v>9916372</v>
      </c>
      <c r="H1238" t="s">
        <v>2534</v>
      </c>
      <c r="K1238">
        <v>16855</v>
      </c>
      <c r="L1238" t="s">
        <v>33</v>
      </c>
      <c r="M1238" t="s">
        <v>41</v>
      </c>
      <c r="N1238" t="s">
        <v>46</v>
      </c>
      <c r="O1238" t="s">
        <v>46</v>
      </c>
      <c r="P1238" s="8">
        <v>12</v>
      </c>
      <c r="R1238" s="4">
        <f>(Table1[[#This Row],[ADM Counts]]-Table1[[#This Row],[ADM count (PEBT DB)]])/Table1[[#This Row],[ADM Counts]]</f>
        <v>1</v>
      </c>
      <c r="S1238">
        <v>36</v>
      </c>
      <c r="T1238">
        <v>12</v>
      </c>
      <c r="U1238" s="4">
        <f>(Table1[[#This Row],[2024 Highest Days Enrollment]]-Table1[[#This Row],[2023 Highest Days Enrollment]])/Table1[[#This Row],[2023 Highest Days Enrollment]]</f>
        <v>-0.66666666666666663</v>
      </c>
      <c r="V1238">
        <v>23.666</v>
      </c>
      <c r="W1238">
        <v>7.8890000000000002</v>
      </c>
      <c r="X1238" s="4">
        <f>(Table1[[#This Row],[2024 F &amp; R]]-Table1[[#This Row],[2023 F &amp; R]])/Table1[[#This Row],[2023 F &amp; R]]</f>
        <v>-0.66665258176286657</v>
      </c>
      <c r="Z1238" t="s">
        <v>57</v>
      </c>
      <c r="AB1238" t="s">
        <v>35</v>
      </c>
      <c r="AD1238"/>
    </row>
    <row r="1239" spans="1:30" x14ac:dyDescent="0.35">
      <c r="A1239">
        <v>315002</v>
      </c>
      <c r="B1239" t="s">
        <v>182</v>
      </c>
      <c r="C1239">
        <v>1928</v>
      </c>
      <c r="F1239" t="s">
        <v>2535</v>
      </c>
      <c r="G1239">
        <v>9916373</v>
      </c>
      <c r="H1239" t="s">
        <v>2535</v>
      </c>
      <c r="K1239">
        <v>17023</v>
      </c>
      <c r="L1239" t="s">
        <v>33</v>
      </c>
      <c r="M1239" t="s">
        <v>41</v>
      </c>
      <c r="N1239" t="s">
        <v>35</v>
      </c>
      <c r="O1239" t="s">
        <v>46</v>
      </c>
      <c r="P1239" s="8">
        <v>19</v>
      </c>
      <c r="R1239" s="4">
        <f>(Table1[[#This Row],[ADM Counts]]-Table1[[#This Row],[ADM count (PEBT DB)]])/Table1[[#This Row],[ADM Counts]]</f>
        <v>1</v>
      </c>
      <c r="T1239">
        <v>19</v>
      </c>
      <c r="U1239" s="4" t="e">
        <f>(Table1[[#This Row],[2024 Highest Days Enrollment]]-Table1[[#This Row],[2023 Highest Days Enrollment]])/Table1[[#This Row],[2023 Highest Days Enrollment]]</f>
        <v>#DIV/0!</v>
      </c>
      <c r="W1239">
        <v>12.194000000000001</v>
      </c>
      <c r="X1239" s="4" t="e">
        <f>(Table1[[#This Row],[2024 F &amp; R]]-Table1[[#This Row],[2023 F &amp; R]])/Table1[[#This Row],[2023 F &amp; R]]</f>
        <v>#DIV/0!</v>
      </c>
      <c r="Z1239" t="s">
        <v>2536</v>
      </c>
      <c r="AB1239" t="s">
        <v>35</v>
      </c>
      <c r="AD1239"/>
    </row>
    <row r="1240" spans="1:30" x14ac:dyDescent="0.35">
      <c r="A1240">
        <v>2419004</v>
      </c>
      <c r="B1240" t="s">
        <v>535</v>
      </c>
      <c r="C1240">
        <v>2142</v>
      </c>
      <c r="F1240" t="s">
        <v>2537</v>
      </c>
      <c r="G1240">
        <v>9916374</v>
      </c>
      <c r="H1240" t="s">
        <v>2537</v>
      </c>
      <c r="K1240">
        <v>17030</v>
      </c>
      <c r="L1240" t="s">
        <v>33</v>
      </c>
      <c r="M1240" t="s">
        <v>41</v>
      </c>
      <c r="N1240" t="s">
        <v>35</v>
      </c>
      <c r="O1240" t="s">
        <v>46</v>
      </c>
      <c r="P1240" s="8">
        <v>30</v>
      </c>
      <c r="R1240" s="4">
        <f>(Table1[[#This Row],[ADM Counts]]-Table1[[#This Row],[ADM count (PEBT DB)]])/Table1[[#This Row],[ADM Counts]]</f>
        <v>1</v>
      </c>
      <c r="T1240">
        <v>30</v>
      </c>
      <c r="U1240" s="4" t="e">
        <f>(Table1[[#This Row],[2024 Highest Days Enrollment]]-Table1[[#This Row],[2023 Highest Days Enrollment]])/Table1[[#This Row],[2023 Highest Days Enrollment]]</f>
        <v>#DIV/0!</v>
      </c>
      <c r="W1240">
        <v>19.722000000000001</v>
      </c>
      <c r="X1240" s="4" t="e">
        <f>(Table1[[#This Row],[2024 F &amp; R]]-Table1[[#This Row],[2023 F &amp; R]])/Table1[[#This Row],[2023 F &amp; R]]</f>
        <v>#DIV/0!</v>
      </c>
      <c r="Z1240" t="s">
        <v>235</v>
      </c>
      <c r="AB1240" t="s">
        <v>35</v>
      </c>
      <c r="AD1240"/>
    </row>
    <row r="1241" spans="1:30" ht="116" x14ac:dyDescent="0.35">
      <c r="A1241">
        <v>2322001</v>
      </c>
      <c r="B1241" t="s">
        <v>159</v>
      </c>
      <c r="C1241">
        <v>2116</v>
      </c>
      <c r="F1241" t="s">
        <v>2538</v>
      </c>
      <c r="G1241">
        <v>9916375</v>
      </c>
      <c r="H1241" t="s">
        <v>2525</v>
      </c>
      <c r="K1241">
        <v>15874</v>
      </c>
      <c r="L1241" t="s">
        <v>33</v>
      </c>
      <c r="M1241" t="s">
        <v>41</v>
      </c>
      <c r="N1241" t="s">
        <v>35</v>
      </c>
      <c r="O1241" t="s">
        <v>46</v>
      </c>
      <c r="P1241" s="8">
        <v>17</v>
      </c>
      <c r="R1241" s="4">
        <f>(Table1[[#This Row],[ADM Counts]]-Table1[[#This Row],[ADM count (PEBT DB)]])/Table1[[#This Row],[ADM Counts]]</f>
        <v>1</v>
      </c>
      <c r="T1241">
        <v>17</v>
      </c>
      <c r="U1241" s="4" t="e">
        <f>(Table1[[#This Row],[2024 Highest Days Enrollment]]-Table1[[#This Row],[2023 Highest Days Enrollment]])/Table1[[#This Row],[2023 Highest Days Enrollment]]</f>
        <v>#DIV/0!</v>
      </c>
      <c r="W1241">
        <v>11.176</v>
      </c>
      <c r="X1241" s="4" t="e">
        <f>(Table1[[#This Row],[2024 F &amp; R]]-Table1[[#This Row],[2023 F &amp; R]])/Table1[[#This Row],[2023 F &amp; R]]</f>
        <v>#DIV/0!</v>
      </c>
      <c r="Z1241" t="s">
        <v>2513</v>
      </c>
      <c r="AB1241" t="s">
        <v>35</v>
      </c>
      <c r="AC1241" s="5" t="s">
        <v>2539</v>
      </c>
      <c r="AD1241"/>
    </row>
    <row r="1242" spans="1:30" x14ac:dyDescent="0.35">
      <c r="A1242">
        <v>2419004</v>
      </c>
      <c r="B1242" t="s">
        <v>535</v>
      </c>
      <c r="C1242">
        <v>2142</v>
      </c>
      <c r="F1242" t="s">
        <v>2540</v>
      </c>
      <c r="G1242">
        <v>9916376</v>
      </c>
      <c r="H1242" t="s">
        <v>2540</v>
      </c>
      <c r="K1242">
        <v>14834</v>
      </c>
      <c r="L1242" t="s">
        <v>33</v>
      </c>
      <c r="M1242" t="s">
        <v>41</v>
      </c>
      <c r="N1242" t="s">
        <v>46</v>
      </c>
      <c r="O1242" t="s">
        <v>46</v>
      </c>
      <c r="P1242" s="8">
        <v>120</v>
      </c>
      <c r="R1242" s="4">
        <f>(Table1[[#This Row],[ADM Counts]]-Table1[[#This Row],[ADM count (PEBT DB)]])/Table1[[#This Row],[ADM Counts]]</f>
        <v>1</v>
      </c>
      <c r="S1242">
        <v>44</v>
      </c>
      <c r="T1242">
        <v>120</v>
      </c>
      <c r="U1242" s="4">
        <f>(Table1[[#This Row],[2024 Highest Days Enrollment]]-Table1[[#This Row],[2023 Highest Days Enrollment]])/Table1[[#This Row],[2023 Highest Days Enrollment]]</f>
        <v>1.7272727272727273</v>
      </c>
      <c r="V1242">
        <v>36.156999999999996</v>
      </c>
      <c r="W1242">
        <v>78.888000000000005</v>
      </c>
      <c r="X1242" s="4">
        <f>(Table1[[#This Row],[2024 F &amp; R]]-Table1[[#This Row],[2023 F &amp; R]])/Table1[[#This Row],[2023 F &amp; R]]</f>
        <v>1.1818181818181821</v>
      </c>
      <c r="Z1242" t="s">
        <v>171</v>
      </c>
      <c r="AB1242" t="s">
        <v>35</v>
      </c>
      <c r="AD1242"/>
    </row>
    <row r="1243" spans="1:30" x14ac:dyDescent="0.35">
      <c r="A1243">
        <v>3619001</v>
      </c>
      <c r="B1243" t="s">
        <v>565</v>
      </c>
      <c r="C1243">
        <v>2257</v>
      </c>
      <c r="F1243" t="s">
        <v>2541</v>
      </c>
      <c r="G1243">
        <v>9916378</v>
      </c>
      <c r="H1243" t="s">
        <v>2542</v>
      </c>
      <c r="K1243">
        <v>17028</v>
      </c>
      <c r="L1243" t="s">
        <v>33</v>
      </c>
      <c r="M1243" t="s">
        <v>41</v>
      </c>
      <c r="N1243" t="s">
        <v>35</v>
      </c>
      <c r="O1243" t="s">
        <v>46</v>
      </c>
      <c r="P1243" s="8">
        <v>43</v>
      </c>
      <c r="R1243" s="4">
        <f>(Table1[[#This Row],[ADM Counts]]-Table1[[#This Row],[ADM count (PEBT DB)]])/Table1[[#This Row],[ADM Counts]]</f>
        <v>1</v>
      </c>
      <c r="T1243">
        <v>43</v>
      </c>
      <c r="U1243" s="4" t="e">
        <f>(Table1[[#This Row],[2024 Highest Days Enrollment]]-Table1[[#This Row],[2023 Highest Days Enrollment]])/Table1[[#This Row],[2023 Highest Days Enrollment]]</f>
        <v>#DIV/0!</v>
      </c>
      <c r="W1243">
        <v>33.634999999999998</v>
      </c>
      <c r="X1243" s="4" t="e">
        <f>(Table1[[#This Row],[2024 F &amp; R]]-Table1[[#This Row],[2023 F &amp; R]])/Table1[[#This Row],[2023 F &amp; R]]</f>
        <v>#DIV/0!</v>
      </c>
      <c r="Z1243" t="s">
        <v>2513</v>
      </c>
      <c r="AB1243" t="s">
        <v>35</v>
      </c>
      <c r="AD1243"/>
    </row>
    <row r="1244" spans="1:30" x14ac:dyDescent="0.35">
      <c r="A1244">
        <v>2607003</v>
      </c>
      <c r="B1244" t="s">
        <v>380</v>
      </c>
      <c r="C1244">
        <v>2183</v>
      </c>
      <c r="F1244" t="s">
        <v>2543</v>
      </c>
      <c r="G1244">
        <v>9916379</v>
      </c>
      <c r="H1244" t="s">
        <v>2544</v>
      </c>
      <c r="K1244">
        <v>16985</v>
      </c>
      <c r="L1244" t="s">
        <v>33</v>
      </c>
      <c r="M1244" t="s">
        <v>41</v>
      </c>
      <c r="N1244" t="s">
        <v>35</v>
      </c>
      <c r="O1244" t="s">
        <v>35</v>
      </c>
      <c r="P1244" s="8">
        <v>41</v>
      </c>
      <c r="R1244" s="4">
        <f>(Table1[[#This Row],[ADM Counts]]-Table1[[#This Row],[ADM count (PEBT DB)]])/Table1[[#This Row],[ADM Counts]]</f>
        <v>1</v>
      </c>
      <c r="T1244">
        <v>41</v>
      </c>
      <c r="U1244" s="4" t="e">
        <f>(Table1[[#This Row],[2024 Highest Days Enrollment]]-Table1[[#This Row],[2023 Highest Days Enrollment]])/Table1[[#This Row],[2023 Highest Days Enrollment]]</f>
        <v>#DIV/0!</v>
      </c>
      <c r="W1244">
        <v>35</v>
      </c>
      <c r="X1244" s="4" t="e">
        <f>(Table1[[#This Row],[2024 F &amp; R]]-Table1[[#This Row],[2023 F &amp; R]])/Table1[[#This Row],[2023 F &amp; R]]</f>
        <v>#DIV/0!</v>
      </c>
      <c r="Z1244" t="s">
        <v>2478</v>
      </c>
      <c r="AB1244" t="s">
        <v>35</v>
      </c>
      <c r="AC1244" t="s">
        <v>2545</v>
      </c>
      <c r="AD1244" s="5" t="s">
        <v>2434</v>
      </c>
    </row>
    <row r="1245" spans="1:30" x14ac:dyDescent="0.35">
      <c r="B1245" t="s">
        <v>2021</v>
      </c>
      <c r="C1245" s="6">
        <v>1935</v>
      </c>
      <c r="F1245" s="11" t="s">
        <v>2546</v>
      </c>
      <c r="G1245" s="12">
        <v>154</v>
      </c>
      <c r="P1245">
        <v>462</v>
      </c>
      <c r="R1245" s="13">
        <f>(Table1[[#This Row],[ADM Counts]]-Table1[[#This Row],[ADM count (PEBT DB)]])/Table1[[#This Row],[ADM Counts]]</f>
        <v>1</v>
      </c>
      <c r="U1245" t="e">
        <f>(Table1[[#This Row],[2024 Highest Days Enrollment]]-Table1[[#This Row],[2023 Highest Days Enrollment]])/Table1[[#This Row],[2023 Highest Days Enrollment]]</f>
        <v>#DIV/0!</v>
      </c>
      <c r="W1245" s="8">
        <v>462</v>
      </c>
      <c r="X1245" t="e">
        <f>(Table1[[#This Row],[2024 F &amp; R]]-Table1[[#This Row],[2023 F &amp; R]])/Table1[[#This Row],[2023 F &amp; R]]</f>
        <v>#DIV/0!</v>
      </c>
      <c r="AB1245" t="s">
        <v>35</v>
      </c>
    </row>
    <row r="1246" spans="1:30" x14ac:dyDescent="0.35">
      <c r="B1246" s="6" t="s">
        <v>502</v>
      </c>
      <c r="C1246" s="6">
        <v>1992</v>
      </c>
      <c r="F1246" s="6" t="s">
        <v>2547</v>
      </c>
      <c r="G1246" s="12">
        <v>284</v>
      </c>
      <c r="P1246">
        <v>108</v>
      </c>
      <c r="R1246" s="13">
        <f>(Table1[[#This Row],[ADM Counts]]-Table1[[#This Row],[ADM count (PEBT DB)]])/Table1[[#This Row],[ADM Counts]]</f>
        <v>1</v>
      </c>
      <c r="U1246" t="e">
        <f>(Table1[[#This Row],[2024 Highest Days Enrollment]]-Table1[[#This Row],[2023 Highest Days Enrollment]])/Table1[[#This Row],[2023 Highest Days Enrollment]]</f>
        <v>#DIV/0!</v>
      </c>
      <c r="W1246" s="8">
        <v>108</v>
      </c>
      <c r="X1246" t="e">
        <f>(Table1[[#This Row],[2024 F &amp; R]]-Table1[[#This Row],[2023 F &amp; R]])/Table1[[#This Row],[2023 F &amp; R]]</f>
        <v>#DIV/0!</v>
      </c>
      <c r="AB1246" t="s">
        <v>35</v>
      </c>
    </row>
    <row r="1247" spans="1:30" x14ac:dyDescent="0.35">
      <c r="B1247" t="s">
        <v>179</v>
      </c>
      <c r="C1247" s="6">
        <v>2093</v>
      </c>
      <c r="F1247" s="6" t="s">
        <v>2548</v>
      </c>
      <c r="G1247" s="12">
        <v>602</v>
      </c>
      <c r="P1247">
        <v>151</v>
      </c>
      <c r="R1247" s="13">
        <f>(Table1[[#This Row],[ADM Counts]]-Table1[[#This Row],[ADM count (PEBT DB)]])/Table1[[#This Row],[ADM Counts]]</f>
        <v>1</v>
      </c>
      <c r="U1247" t="e">
        <f>(Table1[[#This Row],[2024 Highest Days Enrollment]]-Table1[[#This Row],[2023 Highest Days Enrollment]])/Table1[[#This Row],[2023 Highest Days Enrollment]]</f>
        <v>#DIV/0!</v>
      </c>
      <c r="W1247" s="8">
        <v>151</v>
      </c>
      <c r="X1247" t="e">
        <f>(Table1[[#This Row],[2024 F &amp; R]]-Table1[[#This Row],[2023 F &amp; R]])/Table1[[#This Row],[2023 F &amp; R]]</f>
        <v>#DIV/0!</v>
      </c>
      <c r="AB1247" t="s">
        <v>35</v>
      </c>
    </row>
    <row r="1248" spans="1:30" x14ac:dyDescent="0.35">
      <c r="B1248" s="14" t="s">
        <v>58</v>
      </c>
      <c r="C1248" s="6">
        <v>2097</v>
      </c>
      <c r="F1248" s="6" t="s">
        <v>2549</v>
      </c>
      <c r="G1248" s="12">
        <v>621</v>
      </c>
      <c r="P1248">
        <v>259</v>
      </c>
      <c r="R1248" s="13">
        <f>(Table1[[#This Row],[ADM Counts]]-Table1[[#This Row],[ADM count (PEBT DB)]])/Table1[[#This Row],[ADM Counts]]</f>
        <v>1</v>
      </c>
      <c r="U1248" t="e">
        <f>(Table1[[#This Row],[2024 Highest Days Enrollment]]-Table1[[#This Row],[2023 Highest Days Enrollment]])/Table1[[#This Row],[2023 Highest Days Enrollment]]</f>
        <v>#DIV/0!</v>
      </c>
      <c r="W1248" s="8">
        <v>259</v>
      </c>
      <c r="X1248" t="e">
        <f>(Table1[[#This Row],[2024 F &amp; R]]-Table1[[#This Row],[2023 F &amp; R]])/Table1[[#This Row],[2023 F &amp; R]]</f>
        <v>#DIV/0!</v>
      </c>
      <c r="AB1248" t="s">
        <v>35</v>
      </c>
    </row>
    <row r="1249" spans="1:28" x14ac:dyDescent="0.35">
      <c r="B1249" t="s">
        <v>58</v>
      </c>
      <c r="C1249" s="6">
        <v>2097</v>
      </c>
      <c r="F1249" s="6" t="s">
        <v>2550</v>
      </c>
      <c r="G1249" s="12">
        <v>622</v>
      </c>
      <c r="P1249">
        <v>91</v>
      </c>
      <c r="R1249" s="13">
        <f>(Table1[[#This Row],[ADM Counts]]-Table1[[#This Row],[ADM count (PEBT DB)]])/Table1[[#This Row],[ADM Counts]]</f>
        <v>1</v>
      </c>
      <c r="U1249" t="e">
        <f>(Table1[[#This Row],[2024 Highest Days Enrollment]]-Table1[[#This Row],[2023 Highest Days Enrollment]])/Table1[[#This Row],[2023 Highest Days Enrollment]]</f>
        <v>#DIV/0!</v>
      </c>
      <c r="W1249" s="8">
        <v>91</v>
      </c>
      <c r="X1249" t="e">
        <f>(Table1[[#This Row],[2024 F &amp; R]]-Table1[[#This Row],[2023 F &amp; R]])/Table1[[#This Row],[2023 F &amp; R]]</f>
        <v>#DIV/0!</v>
      </c>
      <c r="AB1249" t="s">
        <v>35</v>
      </c>
    </row>
    <row r="1250" spans="1:28" x14ac:dyDescent="0.35">
      <c r="B1250" t="s">
        <v>58</v>
      </c>
      <c r="C1250" s="6">
        <v>2097</v>
      </c>
      <c r="F1250" s="6" t="s">
        <v>2551</v>
      </c>
      <c r="G1250" s="12">
        <v>624</v>
      </c>
      <c r="P1250">
        <v>78</v>
      </c>
      <c r="R1250" s="13">
        <f>(Table1[[#This Row],[ADM Counts]]-Table1[[#This Row],[ADM count (PEBT DB)]])/Table1[[#This Row],[ADM Counts]]</f>
        <v>1</v>
      </c>
      <c r="U1250" t="e">
        <f>(Table1[[#This Row],[2024 Highest Days Enrollment]]-Table1[[#This Row],[2023 Highest Days Enrollment]])/Table1[[#This Row],[2023 Highest Days Enrollment]]</f>
        <v>#DIV/0!</v>
      </c>
      <c r="W1250" s="8">
        <v>78</v>
      </c>
      <c r="X1250" t="e">
        <f>(Table1[[#This Row],[2024 F &amp; R]]-Table1[[#This Row],[2023 F &amp; R]])/Table1[[#This Row],[2023 F &amp; R]]</f>
        <v>#DIV/0!</v>
      </c>
      <c r="AB1250" t="s">
        <v>35</v>
      </c>
    </row>
    <row r="1251" spans="1:28" x14ac:dyDescent="0.35">
      <c r="B1251" s="6" t="s">
        <v>222</v>
      </c>
      <c r="C1251" s="6">
        <v>2144</v>
      </c>
      <c r="F1251" t="s">
        <v>2552</v>
      </c>
      <c r="G1251" s="12">
        <v>779</v>
      </c>
      <c r="P1251">
        <v>149</v>
      </c>
      <c r="R1251" s="13">
        <f>(Table1[[#This Row],[ADM Counts]]-Table1[[#This Row],[ADM count (PEBT DB)]])/Table1[[#This Row],[ADM Counts]]</f>
        <v>1</v>
      </c>
      <c r="U1251" t="e">
        <f>(Table1[[#This Row],[2024 Highest Days Enrollment]]-Table1[[#This Row],[2023 Highest Days Enrollment]])/Table1[[#This Row],[2023 Highest Days Enrollment]]</f>
        <v>#DIV/0!</v>
      </c>
      <c r="W1251" s="8">
        <v>149</v>
      </c>
      <c r="X1251" t="e">
        <f>(Table1[[#This Row],[2024 F &amp; R]]-Table1[[#This Row],[2023 F &amp; R]])/Table1[[#This Row],[2023 F &amp; R]]</f>
        <v>#DIV/0!</v>
      </c>
      <c r="AB1251" t="s">
        <v>35</v>
      </c>
    </row>
    <row r="1252" spans="1:28" x14ac:dyDescent="0.35">
      <c r="B1252" s="14" t="s">
        <v>879</v>
      </c>
      <c r="C1252" s="6">
        <v>2255</v>
      </c>
      <c r="F1252" t="s">
        <v>2553</v>
      </c>
      <c r="G1252" s="12">
        <v>1225</v>
      </c>
      <c r="P1252">
        <v>188</v>
      </c>
      <c r="R1252" s="13">
        <f>(Table1[[#This Row],[ADM Counts]]-Table1[[#This Row],[ADM count (PEBT DB)]])/Table1[[#This Row],[ADM Counts]]</f>
        <v>1</v>
      </c>
      <c r="U1252" t="e">
        <f>(Table1[[#This Row],[2024 Highest Days Enrollment]]-Table1[[#This Row],[2023 Highest Days Enrollment]])/Table1[[#This Row],[2023 Highest Days Enrollment]]</f>
        <v>#DIV/0!</v>
      </c>
      <c r="W1252" s="8">
        <v>188</v>
      </c>
      <c r="X1252" t="e">
        <f>(Table1[[#This Row],[2024 F &amp; R]]-Table1[[#This Row],[2023 F &amp; R]])/Table1[[#This Row],[2023 F &amp; R]]</f>
        <v>#DIV/0!</v>
      </c>
      <c r="AB1252" t="s">
        <v>35</v>
      </c>
    </row>
    <row r="1253" spans="1:28" x14ac:dyDescent="0.35">
      <c r="A1253">
        <v>3420001</v>
      </c>
      <c r="B1253" t="s">
        <v>421</v>
      </c>
      <c r="C1253" s="6">
        <v>2242</v>
      </c>
      <c r="F1253" s="11" t="s">
        <v>2554</v>
      </c>
      <c r="G1253" s="15">
        <v>1284</v>
      </c>
      <c r="P1253">
        <v>29</v>
      </c>
      <c r="R1253" s="13">
        <f>(Table1[[#This Row],[ADM Counts]]-Table1[[#This Row],[ADM count (PEBT DB)]])/Table1[[#This Row],[ADM Counts]]</f>
        <v>1</v>
      </c>
      <c r="U1253" t="e">
        <f>(Table1[[#This Row],[2024 Highest Days Enrollment]]-Table1[[#This Row],[2023 Highest Days Enrollment]])/Table1[[#This Row],[2023 Highest Days Enrollment]]</f>
        <v>#DIV/0!</v>
      </c>
      <c r="W1253">
        <v>20</v>
      </c>
      <c r="X1253" t="e">
        <f>(Table1[[#This Row],[2024 F &amp; R]]-Table1[[#This Row],[2023 F &amp; R]])/Table1[[#This Row],[2023 F &amp; R]]</f>
        <v>#DIV/0!</v>
      </c>
      <c r="AB1253" t="s">
        <v>35</v>
      </c>
    </row>
    <row r="1254" spans="1:28" x14ac:dyDescent="0.35">
      <c r="B1254" s="6" t="s">
        <v>2555</v>
      </c>
      <c r="C1254" s="6">
        <v>2316</v>
      </c>
      <c r="F1254" s="6" t="s">
        <v>2556</v>
      </c>
      <c r="G1254" s="6">
        <v>3545</v>
      </c>
      <c r="P1254">
        <v>8</v>
      </c>
      <c r="R1254" s="13">
        <f>(Table1[[#This Row],[ADM Counts]]-Table1[[#This Row],[ADM count (PEBT DB)]])/Table1[[#This Row],[ADM Counts]]</f>
        <v>1</v>
      </c>
      <c r="U1254" t="e">
        <f>(Table1[[#This Row],[2024 Highest Days Enrollment]]-Table1[[#This Row],[2023 Highest Days Enrollment]])/Table1[[#This Row],[2023 Highest Days Enrollment]]</f>
        <v>#DIV/0!</v>
      </c>
      <c r="W1254" s="16">
        <v>8</v>
      </c>
      <c r="X1254" t="e">
        <f>(Table1[[#This Row],[2024 F &amp; R]]-Table1[[#This Row],[2023 F &amp; R]])/Table1[[#This Row],[2023 F &amp; R]]</f>
        <v>#DIV/0!</v>
      </c>
      <c r="AB1254" t="s">
        <v>35</v>
      </c>
    </row>
    <row r="1255" spans="1:28" x14ac:dyDescent="0.35">
      <c r="B1255" s="6" t="s">
        <v>2555</v>
      </c>
      <c r="C1255" s="6">
        <v>2316</v>
      </c>
      <c r="F1255" s="6" t="s">
        <v>2557</v>
      </c>
      <c r="G1255" s="12">
        <v>1532</v>
      </c>
      <c r="P1255">
        <v>23</v>
      </c>
      <c r="R1255" s="13">
        <f>(Table1[[#This Row],[ADM Counts]]-Table1[[#This Row],[ADM count (PEBT DB)]])/Table1[[#This Row],[ADM Counts]]</f>
        <v>1</v>
      </c>
      <c r="U1255" t="e">
        <f>(Table1[[#This Row],[2024 Highest Days Enrollment]]-Table1[[#This Row],[2023 Highest Days Enrollment]])/Table1[[#This Row],[2023 Highest Days Enrollment]]</f>
        <v>#DIV/0!</v>
      </c>
      <c r="W1255">
        <v>21</v>
      </c>
      <c r="X1255" t="e">
        <f>(Table1[[#This Row],[2024 F &amp; R]]-Table1[[#This Row],[2023 F &amp; R]])/Table1[[#This Row],[2023 F &amp; R]]</f>
        <v>#DIV/0!</v>
      </c>
      <c r="AB1255" t="s">
        <v>35</v>
      </c>
    </row>
    <row r="1256" spans="1:28" x14ac:dyDescent="0.35">
      <c r="B1256" t="s">
        <v>2558</v>
      </c>
      <c r="C1256" s="6">
        <v>1642</v>
      </c>
      <c r="F1256" t="s">
        <v>2558</v>
      </c>
      <c r="G1256" s="12">
        <v>1642</v>
      </c>
      <c r="P1256">
        <v>256</v>
      </c>
      <c r="R1256" s="13">
        <f>(Table1[[#This Row],[ADM Counts]]-Table1[[#This Row],[ADM count (PEBT DB)]])/Table1[[#This Row],[ADM Counts]]</f>
        <v>1</v>
      </c>
      <c r="U1256" t="e">
        <f>(Table1[[#This Row],[2024 Highest Days Enrollment]]-Table1[[#This Row],[2023 Highest Days Enrollment]])/Table1[[#This Row],[2023 Highest Days Enrollment]]</f>
        <v>#DIV/0!</v>
      </c>
      <c r="W1256">
        <v>45</v>
      </c>
      <c r="X1256" t="e">
        <f>(Table1[[#This Row],[2024 F &amp; R]]-Table1[[#This Row],[2023 F &amp; R]])/Table1[[#This Row],[2023 F &amp; R]]</f>
        <v>#DIV/0!</v>
      </c>
      <c r="AB1256" t="s">
        <v>35</v>
      </c>
    </row>
    <row r="1257" spans="1:28" x14ac:dyDescent="0.35">
      <c r="B1257" t="s">
        <v>217</v>
      </c>
      <c r="C1257" s="6">
        <v>1976</v>
      </c>
      <c r="F1257" s="17" t="s">
        <v>2559</v>
      </c>
      <c r="G1257" s="18">
        <v>3448</v>
      </c>
      <c r="P1257">
        <v>151</v>
      </c>
      <c r="R1257" s="13">
        <f>(Table1[[#This Row],[ADM Counts]]-Table1[[#This Row],[ADM count (PEBT DB)]])/Table1[[#This Row],[ADM Counts]]</f>
        <v>1</v>
      </c>
      <c r="U1257" t="e">
        <f>(Table1[[#This Row],[2024 Highest Days Enrollment]]-Table1[[#This Row],[2023 Highest Days Enrollment]])/Table1[[#This Row],[2023 Highest Days Enrollment]]</f>
        <v>#DIV/0!</v>
      </c>
      <c r="W1257" s="8">
        <v>151</v>
      </c>
      <c r="X1257" t="e">
        <f>(Table1[[#This Row],[2024 F &amp; R]]-Table1[[#This Row],[2023 F &amp; R]])/Table1[[#This Row],[2023 F &amp; R]]</f>
        <v>#DIV/0!</v>
      </c>
      <c r="AB1257" t="s">
        <v>35</v>
      </c>
    </row>
    <row r="1258" spans="1:28" x14ac:dyDescent="0.35">
      <c r="A1258">
        <v>3619001</v>
      </c>
      <c r="B1258" t="s">
        <v>565</v>
      </c>
      <c r="C1258" s="6">
        <v>2257</v>
      </c>
      <c r="F1258" s="18" t="s">
        <v>2560</v>
      </c>
      <c r="G1258" s="19">
        <v>4833</v>
      </c>
      <c r="P1258">
        <v>269</v>
      </c>
      <c r="R1258" s="13">
        <f>(Table1[[#This Row],[ADM Counts]]-Table1[[#This Row],[ADM count (PEBT DB)]])/Table1[[#This Row],[ADM Counts]]</f>
        <v>1</v>
      </c>
      <c r="U1258" t="e">
        <f>(Table1[[#This Row],[2024 Highest Days Enrollment]]-Table1[[#This Row],[2023 Highest Days Enrollment]])/Table1[[#This Row],[2023 Highest Days Enrollment]]</f>
        <v>#DIV/0!</v>
      </c>
      <c r="W1258">
        <v>210</v>
      </c>
      <c r="X1258" t="e">
        <f>(Table1[[#This Row],[2024 F &amp; R]]-Table1[[#This Row],[2023 F &amp; R]])/Table1[[#This Row],[2023 F &amp; R]]</f>
        <v>#DIV/0!</v>
      </c>
      <c r="AB1258" t="s">
        <v>35</v>
      </c>
    </row>
    <row r="1259" spans="1:28" x14ac:dyDescent="0.35">
      <c r="A1259">
        <v>312001</v>
      </c>
      <c r="B1259" t="s">
        <v>72</v>
      </c>
      <c r="C1259" s="6">
        <v>1923</v>
      </c>
      <c r="F1259" s="18" t="s">
        <v>2561</v>
      </c>
      <c r="G1259" s="19">
        <v>5836</v>
      </c>
      <c r="P1259">
        <v>76</v>
      </c>
      <c r="R1259" s="13">
        <f>(Table1[[#This Row],[ADM Counts]]-Table1[[#This Row],[ADM count (PEBT DB)]])/Table1[[#This Row],[ADM Counts]]</f>
        <v>1</v>
      </c>
      <c r="U1259" t="e">
        <f>(Table1[[#This Row],[2024 Highest Days Enrollment]]-Table1[[#This Row],[2023 Highest Days Enrollment]])/Table1[[#This Row],[2023 Highest Days Enrollment]]</f>
        <v>#DIV/0!</v>
      </c>
      <c r="W1259">
        <v>36</v>
      </c>
      <c r="X1259" t="e">
        <f>(Table1[[#This Row],[2024 F &amp; R]]-Table1[[#This Row],[2023 F &amp; R]])/Table1[[#This Row],[2023 F &amp; R]]</f>
        <v>#DIV/0!</v>
      </c>
      <c r="AB1259" t="s">
        <v>35</v>
      </c>
    </row>
    <row r="1260" spans="1:28" x14ac:dyDescent="0.35">
      <c r="B1260" t="s">
        <v>524</v>
      </c>
      <c r="C1260" s="6">
        <v>2241</v>
      </c>
      <c r="F1260" s="18" t="s">
        <v>2562</v>
      </c>
      <c r="G1260" s="19">
        <v>5850</v>
      </c>
      <c r="P1260">
        <v>129</v>
      </c>
      <c r="R1260" s="13">
        <f>(Table1[[#This Row],[ADM Counts]]-Table1[[#This Row],[ADM count (PEBT DB)]])/Table1[[#This Row],[ADM Counts]]</f>
        <v>1</v>
      </c>
      <c r="U1260" t="e">
        <f>(Table1[[#This Row],[2024 Highest Days Enrollment]]-Table1[[#This Row],[2023 Highest Days Enrollment]])/Table1[[#This Row],[2023 Highest Days Enrollment]]</f>
        <v>#DIV/0!</v>
      </c>
      <c r="W1260">
        <v>104</v>
      </c>
      <c r="X1260" t="e">
        <f>(Table1[[#This Row],[2024 F &amp; R]]-Table1[[#This Row],[2023 F &amp; R]])/Table1[[#This Row],[2023 F &amp; R]]</f>
        <v>#DIV/0!</v>
      </c>
      <c r="AB1260" t="s">
        <v>35</v>
      </c>
    </row>
  </sheetData>
  <conditionalFormatting sqref="C563:C564">
    <cfRule type="duplicateValues" dxfId="24" priority="20"/>
  </conditionalFormatting>
  <conditionalFormatting sqref="F1:F242 F244:F488 F490:F1244 F1261:F1048576">
    <cfRule type="duplicateValues" dxfId="23" priority="9"/>
  </conditionalFormatting>
  <conditionalFormatting sqref="F1:F1048576">
    <cfRule type="duplicateValues" dxfId="22" priority="2"/>
  </conditionalFormatting>
  <conditionalFormatting sqref="F2:F242 F244:F358">
    <cfRule type="duplicateValues" dxfId="21" priority="16"/>
  </conditionalFormatting>
  <conditionalFormatting sqref="F243">
    <cfRule type="duplicateValues" dxfId="20" priority="8"/>
  </conditionalFormatting>
  <conditionalFormatting sqref="F360:F488 F490:F598">
    <cfRule type="duplicateValues" dxfId="19" priority="15"/>
  </conditionalFormatting>
  <conditionalFormatting sqref="F489">
    <cfRule type="duplicateValues" dxfId="18" priority="7"/>
  </conditionalFormatting>
  <conditionalFormatting sqref="F600:F630">
    <cfRule type="duplicateValues" dxfId="17" priority="14"/>
  </conditionalFormatting>
  <conditionalFormatting sqref="F885:F886">
    <cfRule type="duplicateValues" dxfId="16" priority="13"/>
  </conditionalFormatting>
  <conditionalFormatting sqref="F887:F1220 F632:F884">
    <cfRule type="duplicateValues" dxfId="15" priority="25"/>
  </conditionalFormatting>
  <conditionalFormatting sqref="F1223:F1234">
    <cfRule type="duplicateValues" dxfId="14" priority="12"/>
  </conditionalFormatting>
  <conditionalFormatting sqref="F1236:F1240">
    <cfRule type="duplicateValues" dxfId="13" priority="11"/>
  </conditionalFormatting>
  <conditionalFormatting sqref="F1242:F1244">
    <cfRule type="duplicateValues" dxfId="12" priority="10"/>
  </conditionalFormatting>
  <conditionalFormatting sqref="G1:G1244 G1261:G1048576">
    <cfRule type="duplicateValues" dxfId="11" priority="17"/>
  </conditionalFormatting>
  <conditionalFormatting sqref="G1:G1048576">
    <cfRule type="duplicateValues" dxfId="10" priority="1"/>
  </conditionalFormatting>
  <conditionalFormatting sqref="G1233:G1234 G1:G1200 G1261:G1048576 G1236:G1237 G1239:G1240 G1242:G1243">
    <cfRule type="duplicateValues" dxfId="9" priority="24"/>
  </conditionalFormatting>
  <conditionalFormatting sqref="G1245:G1253 G1255:G1256">
    <cfRule type="duplicateValues" dxfId="8" priority="6"/>
  </conditionalFormatting>
  <conditionalFormatting sqref="G1249">
    <cfRule type="duplicateValues" dxfId="7" priority="5"/>
  </conditionalFormatting>
  <conditionalFormatting sqref="G1250">
    <cfRule type="duplicateValues" dxfId="6" priority="4"/>
  </conditionalFormatting>
  <conditionalFormatting sqref="G1253 G1255">
    <cfRule type="duplicateValues" dxfId="5" priority="3"/>
  </conditionalFormatting>
  <conditionalFormatting sqref="G1261:G1048576 G1:G1234 G1236:G1237 G1239:G1240 G1242:G1243">
    <cfRule type="duplicateValues" dxfId="4" priority="18"/>
  </conditionalFormatting>
  <conditionalFormatting sqref="H1:H1048576">
    <cfRule type="duplicateValues" dxfId="3" priority="22"/>
  </conditionalFormatting>
  <conditionalFormatting sqref="I885:I886">
    <cfRule type="duplicateValues" dxfId="2" priority="19"/>
  </conditionalFormatting>
  <conditionalFormatting sqref="I887:I1048576 I1:I884">
    <cfRule type="duplicateValues" dxfId="1" priority="21"/>
  </conditionalFormatting>
  <conditionalFormatting sqref="L1245:L1048576 K1:K1260">
    <cfRule type="duplicateValues" dxfId="0" priority="23"/>
  </conditionalFormatting>
  <hyperlinks>
    <hyperlink ref="AD1217" r:id="rId1" display="https://www.pps.net/dart" xr:uid="{835850DB-862F-4A0C-B1C9-6F241D7186B7}"/>
  </hyperlinks>
  <pageMargins left="0.7" right="0.7" top="0.75" bottom="0.75" header="0.3" footer="0.3"/>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2189586A8A2948AD7A12790A3AD063" ma:contentTypeVersion="3" ma:contentTypeDescription="Create a new document." ma:contentTypeScope="" ma:versionID="ef8daf4abc5f112eb1a60d3417d13b19">
  <xsd:schema xmlns:xsd="http://www.w3.org/2001/XMLSchema" xmlns:xs="http://www.w3.org/2001/XMLSchema" xmlns:p="http://schemas.microsoft.com/office/2006/metadata/properties" xmlns:ns1="http://schemas.microsoft.com/sharepoint/v3" xmlns:ns3="49e1b1f5-4598-4f10-9cb7-32cc96214367" targetNamespace="http://schemas.microsoft.com/office/2006/metadata/properties" ma:root="true" ma:fieldsID="05d3dd90d38580f7acc01be1e372fb2d" ns1:_="" ns3:_="">
    <xsd:import namespace="http://schemas.microsoft.com/sharepoint/v3"/>
    <xsd:import namespace="49e1b1f5-4598-4f10-9cb7-32cc96214367"/>
    <xsd:element name="properties">
      <xsd:complexType>
        <xsd:sequence>
          <xsd:element name="documentManagement">
            <xsd:complexType>
              <xsd:all>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e1b1f5-4598-4f10-9cb7-32cc9621436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962B7AB-F3BD-49CF-8ECA-EE3D520CF682}"/>
</file>

<file path=customXml/itemProps2.xml><?xml version="1.0" encoding="utf-8"?>
<ds:datastoreItem xmlns:ds="http://schemas.openxmlformats.org/officeDocument/2006/customXml" ds:itemID="{81AD7E31-1570-4208-9C71-5A9AE20872E2}"/>
</file>

<file path=customXml/itemProps3.xml><?xml version="1.0" encoding="utf-8"?>
<ds:datastoreItem xmlns:ds="http://schemas.openxmlformats.org/officeDocument/2006/customXml" ds:itemID="{4D96C396-45F8-4B7A-9320-88821DF7DE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Institution Information</vt:lpstr>
      <vt:lpstr>data2024</vt:lpstr>
      <vt:lpstr>data2024a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Summer EBT - NSLP and SBP Participating School List</dc:title>
  <dc:creator>Hastings, Jessica Grace</dc:creator>
  <cp:lastModifiedBy>MELTON Dustin * ODE</cp:lastModifiedBy>
  <dcterms:created xsi:type="dcterms:W3CDTF">2024-06-13T18:18:22Z</dcterms:created>
  <dcterms:modified xsi:type="dcterms:W3CDTF">2024-06-24T19:56:59Z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2024-06-13T18:18:31Z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1248ff84-ffd6-428a-b640-55a57fbbba94</vt:lpwstr>
  </property>
  <property fmtid="{D5CDD505-2E9C-101B-9397-08002B2CF9AE}" pid="8" name="MSIP_Label_ea60d57e-af5b-4752-ac57-3e4f28ca11dc_ContentBits">
    <vt:lpwstr>0</vt:lpwstr>
  </property>
  <property fmtid="{D5CDD505-2E9C-101B-9397-08002B2CF9AE}" pid="9" name="MSIP_Label_7730ea53-6f5e-4160-81a5-992a9105450a_Enabled">
    <vt:lpwstr>true</vt:lpwstr>
  </property>
  <property fmtid="{D5CDD505-2E9C-101B-9397-08002B2CF9AE}" pid="10" name="MSIP_Label_7730ea53-6f5e-4160-81a5-992a9105450a_SetDate">
    <vt:lpwstr>2024-06-24T19:56:48Z</vt:lpwstr>
  </property>
  <property fmtid="{D5CDD505-2E9C-101B-9397-08002B2CF9AE}" pid="11" name="MSIP_Label_7730ea53-6f5e-4160-81a5-992a9105450a_Method">
    <vt:lpwstr>Standard</vt:lpwstr>
  </property>
  <property fmtid="{D5CDD505-2E9C-101B-9397-08002B2CF9AE}" pid="12" name="MSIP_Label_7730ea53-6f5e-4160-81a5-992a9105450a_Name">
    <vt:lpwstr>Level 2 - Limited (Items)</vt:lpwstr>
  </property>
  <property fmtid="{D5CDD505-2E9C-101B-9397-08002B2CF9AE}" pid="13" name="MSIP_Label_7730ea53-6f5e-4160-81a5-992a9105450a_SiteId">
    <vt:lpwstr>b4f51418-b269-49a2-935a-fa54bf584fc8</vt:lpwstr>
  </property>
  <property fmtid="{D5CDD505-2E9C-101B-9397-08002B2CF9AE}" pid="14" name="MSIP_Label_7730ea53-6f5e-4160-81a5-992a9105450a_ActionId">
    <vt:lpwstr>335c751f-caf2-4362-8082-823f091c8fb1</vt:lpwstr>
  </property>
  <property fmtid="{D5CDD505-2E9C-101B-9397-08002B2CF9AE}" pid="15" name="MSIP_Label_7730ea53-6f5e-4160-81a5-992a9105450a_ContentBits">
    <vt:lpwstr>0</vt:lpwstr>
  </property>
  <property fmtid="{D5CDD505-2E9C-101B-9397-08002B2CF9AE}" pid="16" name="ContentTypeId">
    <vt:lpwstr>0x0101004D2189586A8A2948AD7A12790A3AD063</vt:lpwstr>
  </property>
</Properties>
</file>