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585" windowHeight="12420" activeTab="0"/>
  </bookViews>
  <sheets>
    <sheet name="County 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<sst xmlns="http://schemas.openxmlformats.org/spreadsheetml/2006/main" count="57" uniqueCount="52">
  <si>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Population for Oregon's Counties</t>
  </si>
  <si>
    <t>NOTE:  Data for 1980, 1990, and 2000 adjusted based on the Accuracy and Coverage Evaluation.</t>
  </si>
  <si>
    <t>Source: U.S. Bureau of Census</t>
  </si>
  <si>
    <t>Compiled by Oregon Office of Economic Analysis</t>
  </si>
  <si>
    <t>Population Count</t>
  </si>
  <si>
    <t>Numeric change</t>
  </si>
  <si>
    <t>Percent change</t>
  </si>
  <si>
    <t>State/County/Place</t>
  </si>
  <si>
    <t>April 1, 1980</t>
  </si>
  <si>
    <t>April 1, 1990</t>
  </si>
  <si>
    <t>April 1, 2000</t>
  </si>
  <si>
    <t>April 1, 2010</t>
  </si>
  <si>
    <t>1980-1990</t>
  </si>
  <si>
    <t>1990-2000</t>
  </si>
  <si>
    <t>2000-2010</t>
  </si>
  <si>
    <t>Oregon</t>
  </si>
  <si>
    <t>Baker County</t>
  </si>
  <si>
    <t>Benton County</t>
  </si>
  <si>
    <t>Clackamas County</t>
  </si>
  <si>
    <t>Clatsop County</t>
  </si>
  <si>
    <t>Columbia County</t>
  </si>
  <si>
    <t>Coos County</t>
  </si>
  <si>
    <t>Crook County</t>
  </si>
  <si>
    <t>Curry County</t>
  </si>
  <si>
    <t>Deschutes County</t>
  </si>
  <si>
    <t>Douglas County</t>
  </si>
  <si>
    <t>Gilliam County</t>
  </si>
  <si>
    <t>Grant County</t>
  </si>
  <si>
    <t>Harney County</t>
  </si>
  <si>
    <t>Hood River County</t>
  </si>
  <si>
    <t>Jackson County</t>
  </si>
  <si>
    <t>Jefferson County</t>
  </si>
  <si>
    <t>Josephine County</t>
  </si>
  <si>
    <t>Klamath County</t>
  </si>
  <si>
    <t>Lake County</t>
  </si>
  <si>
    <t>Lane County</t>
  </si>
  <si>
    <t>Lincoln County</t>
  </si>
  <si>
    <t>Linn County</t>
  </si>
  <si>
    <t>Malheur County</t>
  </si>
  <si>
    <t>Marion County</t>
  </si>
  <si>
    <t>Morrow County</t>
  </si>
  <si>
    <t>Multnomah County</t>
  </si>
  <si>
    <t>Polk County</t>
  </si>
  <si>
    <t>Sherman County</t>
  </si>
  <si>
    <t>Tillamook County</t>
  </si>
  <si>
    <t>Umatilla County</t>
  </si>
  <si>
    <t>Union County</t>
  </si>
  <si>
    <t>Wallowa County</t>
  </si>
  <si>
    <t>Wasco County</t>
  </si>
  <si>
    <t>Washington County</t>
  </si>
  <si>
    <t>Wheeler County</t>
  </si>
  <si>
    <t>Yamhill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</si>
</sst>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3" fontId="0" fillId="0" borderId="0" xfId="42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0" fontId="44" fillId="0" borderId="0" xfId="0" applyFont="1" applyFill="1" applyBorder="1" applyAlignment="1">
      <alignment/>
    </xf>
    <xf numFmtId="3" fontId="44" fillId="0" borderId="0" xfId="42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4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wrapText="1"/>
    </xf>
    <xf numFmtId="0" fontId="45" fillId="0" borderId="0" xfId="0" applyFont="1" applyFill="1" applyBorder="1" applyAlignment="1">
      <alignment/>
    </xf>
    <xf numFmtId="3" fontId="45" fillId="0" borderId="0" xfId="42" applyNumberFormat="1" applyFont="1" applyFill="1" applyBorder="1" applyAlignment="1" applyProtection="1">
      <alignment horizontal="right"/>
      <protection locked="0"/>
    </xf>
    <xf numFmtId="3" fontId="4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5" fillId="0" borderId="0" xfId="57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190500</xdr:rowOff>
    </xdr:from>
    <xdr:to>
      <xdr:col>12</xdr:col>
      <xdr:colOff>466725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448800" y="190500"/>
          <a:ext cx="1724025" cy="209550"/>
        </a:xfrm>
        <a:prstGeom prst="rect">
          <a:avLst/>
        </a:prstGeom>
        <a:solidFill>
          <a:srgbClr val="FF0000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Negative</a:t>
          </a:r>
          <a:r>
            <a:rPr lang="en-US" cap="none" sz="1100" b="0" i="0" u="none" baseline="0">
              <a:solidFill>
                <a:srgbClr val="FFFFFF"/>
              </a:solidFill>
            </a:rPr>
            <a:t> growth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476250</xdr:colOff>
      <xdr:row>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458325" y="523875"/>
          <a:ext cx="1724025" cy="209550"/>
        </a:xfrm>
        <a:prstGeom prst="rect">
          <a:avLst/>
        </a:prstGeom>
        <a:solidFill>
          <a:srgbClr val="0070C0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High </a:t>
          </a:r>
          <a:r>
            <a:rPr lang="en-US" cap="none" sz="1100" b="0" i="0" u="none" baseline="0">
              <a:solidFill>
                <a:srgbClr val="FFFFFF"/>
              </a:solidFill>
            </a:rPr>
            <a:t>growth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5" width="12.7109375" style="2" customWidth="1"/>
    <col min="6" max="6" width="7.7109375" style="0" customWidth="1"/>
    <col min="7" max="7" width="18.7109375" style="0" customWidth="1"/>
    <col min="8" max="10" width="12.7109375" style="0" customWidth="1"/>
    <col min="11" max="11" width="7.7109375" style="0" customWidth="1"/>
    <col min="12" max="12" width="18.7109375" style="0" customWidth="1"/>
    <col min="13" max="15" width="12.710937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4" t="s">
        <v>2</v>
      </c>
    </row>
    <row r="4" ht="12.75">
      <c r="A4" s="4" t="s">
        <v>3</v>
      </c>
    </row>
    <row r="6" spans="2:15" s="5" customFormat="1" ht="18">
      <c r="B6" s="30" t="s">
        <v>4</v>
      </c>
      <c r="C6" s="30"/>
      <c r="D6" s="30"/>
      <c r="E6" s="30"/>
      <c r="H6" s="30" t="s">
        <v>5</v>
      </c>
      <c r="I6" s="30"/>
      <c r="J6" s="30"/>
      <c r="M6" s="30" t="s">
        <v>6</v>
      </c>
      <c r="N6" s="30"/>
      <c r="O6" s="30"/>
    </row>
    <row r="7" spans="1:15" ht="12.75">
      <c r="A7" s="6" t="s">
        <v>7</v>
      </c>
      <c r="B7" s="7" t="s">
        <v>8</v>
      </c>
      <c r="C7" s="7" t="s">
        <v>9</v>
      </c>
      <c r="D7" s="8" t="s">
        <v>10</v>
      </c>
      <c r="E7" s="8" t="s">
        <v>11</v>
      </c>
      <c r="G7" s="6" t="s">
        <v>7</v>
      </c>
      <c r="H7" s="7" t="s">
        <v>12</v>
      </c>
      <c r="I7" s="7" t="s">
        <v>13</v>
      </c>
      <c r="J7" s="8" t="s">
        <v>14</v>
      </c>
      <c r="K7" s="8"/>
      <c r="L7" s="6" t="s">
        <v>7</v>
      </c>
      <c r="M7" s="7" t="s">
        <v>12</v>
      </c>
      <c r="N7" s="7" t="s">
        <v>13</v>
      </c>
      <c r="O7" s="8" t="s">
        <v>14</v>
      </c>
    </row>
    <row r="8" spans="1:15" ht="12.75">
      <c r="A8" s="9" t="s">
        <v>15</v>
      </c>
      <c r="B8" s="10">
        <v>2633156</v>
      </c>
      <c r="C8" s="11">
        <v>2842337</v>
      </c>
      <c r="D8" s="11">
        <f>SUM(D9:D44)</f>
        <v>3421437</v>
      </c>
      <c r="E8" s="11">
        <f>SUM(E9:E44)</f>
        <v>3831074</v>
      </c>
      <c r="F8" s="12"/>
      <c r="G8" s="12" t="str">
        <f>A8</f>
        <v>Oregon</v>
      </c>
      <c r="H8" s="12">
        <f>C8-B8</f>
        <v>209181</v>
      </c>
      <c r="I8" s="12">
        <f aca="true" t="shared" si="0" ref="I8:J23">D8-C8</f>
        <v>579100</v>
      </c>
      <c r="J8" s="12">
        <f t="shared" si="0"/>
        <v>409637</v>
      </c>
      <c r="L8" t="str">
        <f>A8</f>
        <v>Oregon</v>
      </c>
      <c r="M8" s="13">
        <f>C8/B8-1</f>
        <v>0.07944117249414773</v>
      </c>
      <c r="N8" s="13">
        <f>D8/C8-1</f>
        <v>0.20374079498666053</v>
      </c>
      <c r="O8" s="13">
        <f>E8/D8-1</f>
        <v>0.11972659441047728</v>
      </c>
    </row>
    <row r="9" spans="1:15" s="19" customFormat="1" ht="12.75">
      <c r="A9" s="14" t="s">
        <v>16</v>
      </c>
      <c r="B9" s="15">
        <v>16134</v>
      </c>
      <c r="C9" s="16">
        <v>15317</v>
      </c>
      <c r="D9" s="16">
        <v>16741</v>
      </c>
      <c r="E9" s="17">
        <v>16134</v>
      </c>
      <c r="F9" s="18"/>
      <c r="G9" s="18" t="str">
        <f aca="true" t="shared" si="1" ref="G9:G44">A9</f>
        <v>Baker County</v>
      </c>
      <c r="H9" s="18">
        <f aca="true" t="shared" si="2" ref="H9:J44">C9-B9</f>
        <v>-817</v>
      </c>
      <c r="I9" s="18">
        <f t="shared" si="0"/>
        <v>1424</v>
      </c>
      <c r="J9" s="18">
        <f t="shared" si="0"/>
        <v>-607</v>
      </c>
      <c r="L9" s="19" t="str">
        <f aca="true" t="shared" si="3" ref="L9:L44">A9</f>
        <v>Baker County</v>
      </c>
      <c r="M9" s="20">
        <f aca="true" t="shared" si="4" ref="M9:O44">C9/B9-1</f>
        <v>-0.05063840337176151</v>
      </c>
      <c r="N9" s="20">
        <f t="shared" si="4"/>
        <v>0.09296859698374349</v>
      </c>
      <c r="O9" s="20">
        <f t="shared" si="4"/>
        <v>-0.03625828803536224</v>
      </c>
    </row>
    <row r="10" spans="1:15" ht="12.75">
      <c r="A10" s="21" t="s">
        <v>17</v>
      </c>
      <c r="B10" s="10">
        <v>68211</v>
      </c>
      <c r="C10" s="11">
        <v>70811</v>
      </c>
      <c r="D10" s="11">
        <v>78139</v>
      </c>
      <c r="E10" s="22">
        <v>85579</v>
      </c>
      <c r="F10" s="12"/>
      <c r="G10" s="12" t="str">
        <f t="shared" si="1"/>
        <v>Benton County</v>
      </c>
      <c r="H10" s="12">
        <f t="shared" si="2"/>
        <v>2600</v>
      </c>
      <c r="I10" s="12">
        <f t="shared" si="0"/>
        <v>7328</v>
      </c>
      <c r="J10" s="12">
        <f t="shared" si="0"/>
        <v>7440</v>
      </c>
      <c r="L10" t="str">
        <f t="shared" si="3"/>
        <v>Benton County</v>
      </c>
      <c r="M10" s="13">
        <f t="shared" si="4"/>
        <v>0.03811701924909472</v>
      </c>
      <c r="N10" s="13">
        <f t="shared" si="4"/>
        <v>0.10348674640945621</v>
      </c>
      <c r="O10" s="13">
        <f t="shared" si="4"/>
        <v>0.09521493748320298</v>
      </c>
    </row>
    <row r="11" spans="1:15" ht="12.75">
      <c r="A11" s="21" t="s">
        <v>18</v>
      </c>
      <c r="B11" s="10">
        <v>241911</v>
      </c>
      <c r="C11" s="11">
        <v>278850</v>
      </c>
      <c r="D11" s="11">
        <v>338387</v>
      </c>
      <c r="E11" s="22">
        <v>375992</v>
      </c>
      <c r="F11" s="12"/>
      <c r="G11" s="12" t="str">
        <f t="shared" si="1"/>
        <v>Clackamas County</v>
      </c>
      <c r="H11" s="12">
        <f t="shared" si="2"/>
        <v>36939</v>
      </c>
      <c r="I11" s="12">
        <f t="shared" si="0"/>
        <v>59537</v>
      </c>
      <c r="J11" s="12">
        <f t="shared" si="0"/>
        <v>37605</v>
      </c>
      <c r="L11" t="str">
        <f t="shared" si="3"/>
        <v>Clackamas County</v>
      </c>
      <c r="M11" s="13">
        <f t="shared" si="4"/>
        <v>0.15269665290127366</v>
      </c>
      <c r="N11" s="13">
        <f t="shared" si="4"/>
        <v>0.2135090550475165</v>
      </c>
      <c r="O11" s="13">
        <f t="shared" si="4"/>
        <v>0.11113015570929141</v>
      </c>
    </row>
    <row r="12" spans="1:15" ht="12.75">
      <c r="A12" s="21" t="s">
        <v>19</v>
      </c>
      <c r="B12" s="10">
        <v>32489</v>
      </c>
      <c r="C12" s="11">
        <v>33301</v>
      </c>
      <c r="D12" s="11">
        <v>35630</v>
      </c>
      <c r="E12" s="22">
        <v>37039</v>
      </c>
      <c r="F12" s="12"/>
      <c r="G12" s="12" t="str">
        <f t="shared" si="1"/>
        <v>Clatsop County</v>
      </c>
      <c r="H12" s="12">
        <f t="shared" si="2"/>
        <v>812</v>
      </c>
      <c r="I12" s="12">
        <f t="shared" si="0"/>
        <v>2329</v>
      </c>
      <c r="J12" s="12">
        <f t="shared" si="0"/>
        <v>1409</v>
      </c>
      <c r="L12" t="str">
        <f t="shared" si="3"/>
        <v>Clatsop County</v>
      </c>
      <c r="M12" s="13">
        <f t="shared" si="4"/>
        <v>0.02499307457908828</v>
      </c>
      <c r="N12" s="13">
        <f t="shared" si="4"/>
        <v>0.0699378397045134</v>
      </c>
      <c r="O12" s="13">
        <f t="shared" si="4"/>
        <v>0.03954532697165303</v>
      </c>
    </row>
    <row r="13" spans="1:15" s="28" customFormat="1" ht="12.75">
      <c r="A13" s="23" t="s">
        <v>20</v>
      </c>
      <c r="B13" s="24">
        <v>35646</v>
      </c>
      <c r="C13" s="25">
        <v>37557</v>
      </c>
      <c r="D13" s="25">
        <v>43560</v>
      </c>
      <c r="E13" s="26">
        <v>49351</v>
      </c>
      <c r="F13" s="27"/>
      <c r="G13" s="27" t="str">
        <f t="shared" si="1"/>
        <v>Columbia County</v>
      </c>
      <c r="H13" s="27">
        <f t="shared" si="2"/>
        <v>1911</v>
      </c>
      <c r="I13" s="27">
        <f t="shared" si="0"/>
        <v>6003</v>
      </c>
      <c r="J13" s="27">
        <f t="shared" si="0"/>
        <v>5791</v>
      </c>
      <c r="L13" s="28" t="str">
        <f t="shared" si="3"/>
        <v>Columbia County</v>
      </c>
      <c r="M13" s="29">
        <f t="shared" si="4"/>
        <v>0.05361050328227579</v>
      </c>
      <c r="N13" s="29">
        <f t="shared" si="4"/>
        <v>0.15983704768751505</v>
      </c>
      <c r="O13" s="29">
        <f t="shared" si="4"/>
        <v>0.13294306703397618</v>
      </c>
    </row>
    <row r="14" spans="1:15" ht="12.75">
      <c r="A14" s="21" t="s">
        <v>21</v>
      </c>
      <c r="B14" s="10">
        <v>64047</v>
      </c>
      <c r="C14" s="11">
        <v>60273</v>
      </c>
      <c r="D14" s="11">
        <v>62788</v>
      </c>
      <c r="E14" s="22">
        <v>63043</v>
      </c>
      <c r="F14" s="12"/>
      <c r="G14" s="12" t="str">
        <f t="shared" si="1"/>
        <v>Coos County</v>
      </c>
      <c r="H14" s="12">
        <f t="shared" si="2"/>
        <v>-3774</v>
      </c>
      <c r="I14" s="12">
        <f t="shared" si="0"/>
        <v>2515</v>
      </c>
      <c r="J14" s="12">
        <f t="shared" si="0"/>
        <v>255</v>
      </c>
      <c r="L14" t="str">
        <f t="shared" si="3"/>
        <v>Coos County</v>
      </c>
      <c r="M14" s="13">
        <f t="shared" si="4"/>
        <v>-0.05892547660311953</v>
      </c>
      <c r="N14" s="13">
        <f t="shared" si="4"/>
        <v>0.04172680968261089</v>
      </c>
      <c r="O14" s="13">
        <f t="shared" si="4"/>
        <v>0.004061285595973851</v>
      </c>
    </row>
    <row r="15" spans="1:15" ht="12.75">
      <c r="A15" s="21" t="s">
        <v>22</v>
      </c>
      <c r="B15" s="10">
        <v>13091</v>
      </c>
      <c r="C15" s="11">
        <v>14111</v>
      </c>
      <c r="D15" s="11">
        <v>19184</v>
      </c>
      <c r="E15" s="22">
        <v>20978</v>
      </c>
      <c r="F15" s="12"/>
      <c r="G15" s="12" t="str">
        <f t="shared" si="1"/>
        <v>Crook County</v>
      </c>
      <c r="H15" s="12">
        <f t="shared" si="2"/>
        <v>1020</v>
      </c>
      <c r="I15" s="12">
        <f t="shared" si="0"/>
        <v>5073</v>
      </c>
      <c r="J15" s="12">
        <f t="shared" si="0"/>
        <v>1794</v>
      </c>
      <c r="L15" t="str">
        <f t="shared" si="3"/>
        <v>Crook County</v>
      </c>
      <c r="M15" s="13">
        <f t="shared" si="4"/>
        <v>0.0779161255824612</v>
      </c>
      <c r="N15" s="13">
        <f t="shared" si="4"/>
        <v>0.35950676776982493</v>
      </c>
      <c r="O15" s="13">
        <f t="shared" si="4"/>
        <v>0.0935154295246039</v>
      </c>
    </row>
    <row r="16" spans="1:15" ht="12.75">
      <c r="A16" s="21" t="s">
        <v>23</v>
      </c>
      <c r="B16" s="10">
        <v>16992</v>
      </c>
      <c r="C16" s="11">
        <v>19327</v>
      </c>
      <c r="D16" s="11">
        <v>21137</v>
      </c>
      <c r="E16" s="22">
        <v>22364</v>
      </c>
      <c r="F16" s="12"/>
      <c r="G16" s="12" t="str">
        <f t="shared" si="1"/>
        <v>Curry County</v>
      </c>
      <c r="H16" s="12">
        <f t="shared" si="2"/>
        <v>2335</v>
      </c>
      <c r="I16" s="12">
        <f t="shared" si="0"/>
        <v>1810</v>
      </c>
      <c r="J16" s="12">
        <f t="shared" si="0"/>
        <v>1227</v>
      </c>
      <c r="L16" t="str">
        <f t="shared" si="3"/>
        <v>Curry County</v>
      </c>
      <c r="M16" s="13">
        <f t="shared" si="4"/>
        <v>0.13741760828625238</v>
      </c>
      <c r="N16" s="13">
        <f t="shared" si="4"/>
        <v>0.09365136855176703</v>
      </c>
      <c r="O16" s="13">
        <f t="shared" si="4"/>
        <v>0.05804986516534982</v>
      </c>
    </row>
    <row r="17" spans="1:15" s="28" customFormat="1" ht="12.75">
      <c r="A17" s="23" t="s">
        <v>24</v>
      </c>
      <c r="B17" s="24">
        <v>62142</v>
      </c>
      <c r="C17" s="25">
        <v>74976</v>
      </c>
      <c r="D17" s="25">
        <v>115367</v>
      </c>
      <c r="E17" s="26">
        <v>157733</v>
      </c>
      <c r="F17" s="27"/>
      <c r="G17" s="27" t="str">
        <f t="shared" si="1"/>
        <v>Deschutes County</v>
      </c>
      <c r="H17" s="27">
        <f t="shared" si="2"/>
        <v>12834</v>
      </c>
      <c r="I17" s="27">
        <f t="shared" si="0"/>
        <v>40391</v>
      </c>
      <c r="J17" s="27">
        <f t="shared" si="0"/>
        <v>42366</v>
      </c>
      <c r="L17" s="28" t="str">
        <f t="shared" si="3"/>
        <v>Deschutes County</v>
      </c>
      <c r="M17" s="29">
        <f t="shared" si="4"/>
        <v>0.20652698657912527</v>
      </c>
      <c r="N17" s="29">
        <f t="shared" si="4"/>
        <v>0.5387190567648314</v>
      </c>
      <c r="O17" s="29">
        <f t="shared" si="4"/>
        <v>0.36722806348435855</v>
      </c>
    </row>
    <row r="18" spans="1:15" ht="12.75">
      <c r="A18" s="21" t="s">
        <v>25</v>
      </c>
      <c r="B18" s="10">
        <v>93748</v>
      </c>
      <c r="C18" s="11">
        <v>94649</v>
      </c>
      <c r="D18" s="11">
        <v>100397</v>
      </c>
      <c r="E18" s="22">
        <v>107667</v>
      </c>
      <c r="F18" s="12"/>
      <c r="G18" s="12" t="str">
        <f t="shared" si="1"/>
        <v>Douglas County</v>
      </c>
      <c r="H18" s="12">
        <f t="shared" si="2"/>
        <v>901</v>
      </c>
      <c r="I18" s="12">
        <f t="shared" si="0"/>
        <v>5748</v>
      </c>
      <c r="J18" s="12">
        <f t="shared" si="0"/>
        <v>7270</v>
      </c>
      <c r="L18" t="str">
        <f t="shared" si="3"/>
        <v>Douglas County</v>
      </c>
      <c r="M18" s="13">
        <f t="shared" si="4"/>
        <v>0.009610871698596313</v>
      </c>
      <c r="N18" s="13">
        <f t="shared" si="4"/>
        <v>0.06072964320806351</v>
      </c>
      <c r="O18" s="13">
        <f t="shared" si="4"/>
        <v>0.0724125222865224</v>
      </c>
    </row>
    <row r="19" spans="1:15" s="19" customFormat="1" ht="12.75">
      <c r="A19" s="14" t="s">
        <v>26</v>
      </c>
      <c r="B19" s="15">
        <v>2057</v>
      </c>
      <c r="C19" s="16">
        <v>1717</v>
      </c>
      <c r="D19" s="16">
        <v>1915</v>
      </c>
      <c r="E19" s="17">
        <v>1871</v>
      </c>
      <c r="F19" s="18"/>
      <c r="G19" s="18" t="str">
        <f t="shared" si="1"/>
        <v>Gilliam County</v>
      </c>
      <c r="H19" s="18">
        <f t="shared" si="2"/>
        <v>-340</v>
      </c>
      <c r="I19" s="18">
        <f t="shared" si="0"/>
        <v>198</v>
      </c>
      <c r="J19" s="18">
        <f t="shared" si="0"/>
        <v>-44</v>
      </c>
      <c r="L19" s="19" t="str">
        <f t="shared" si="3"/>
        <v>Gilliam County</v>
      </c>
      <c r="M19" s="20">
        <f t="shared" si="4"/>
        <v>-0.1652892561983471</v>
      </c>
      <c r="N19" s="20">
        <f t="shared" si="4"/>
        <v>0.1153174140943507</v>
      </c>
      <c r="O19" s="20">
        <f t="shared" si="4"/>
        <v>-0.02297650130548301</v>
      </c>
    </row>
    <row r="20" spans="1:15" s="19" customFormat="1" ht="12.75">
      <c r="A20" s="14" t="s">
        <v>27</v>
      </c>
      <c r="B20" s="15">
        <v>8210</v>
      </c>
      <c r="C20" s="16">
        <v>7853</v>
      </c>
      <c r="D20" s="16">
        <v>7935</v>
      </c>
      <c r="E20" s="17">
        <v>7445</v>
      </c>
      <c r="F20" s="18"/>
      <c r="G20" s="18" t="str">
        <f t="shared" si="1"/>
        <v>Grant County</v>
      </c>
      <c r="H20" s="18">
        <f t="shared" si="2"/>
        <v>-357</v>
      </c>
      <c r="I20" s="18">
        <f t="shared" si="0"/>
        <v>82</v>
      </c>
      <c r="J20" s="18">
        <f t="shared" si="0"/>
        <v>-490</v>
      </c>
      <c r="L20" s="19" t="str">
        <f t="shared" si="3"/>
        <v>Grant County</v>
      </c>
      <c r="M20" s="20">
        <f t="shared" si="4"/>
        <v>-0.04348355663824599</v>
      </c>
      <c r="N20" s="20">
        <f t="shared" si="4"/>
        <v>0.010441869349293365</v>
      </c>
      <c r="O20" s="20">
        <f t="shared" si="4"/>
        <v>-0.061751732829237516</v>
      </c>
    </row>
    <row r="21" spans="1:15" s="19" customFormat="1" ht="12.75">
      <c r="A21" s="14" t="s">
        <v>28</v>
      </c>
      <c r="B21" s="15">
        <v>8314</v>
      </c>
      <c r="C21" s="16">
        <v>7060</v>
      </c>
      <c r="D21" s="16">
        <v>7609</v>
      </c>
      <c r="E21" s="17">
        <v>7422</v>
      </c>
      <c r="F21" s="18"/>
      <c r="G21" s="18" t="str">
        <f t="shared" si="1"/>
        <v>Harney County</v>
      </c>
      <c r="H21" s="18">
        <f t="shared" si="2"/>
        <v>-1254</v>
      </c>
      <c r="I21" s="18">
        <f t="shared" si="0"/>
        <v>549</v>
      </c>
      <c r="J21" s="18">
        <f t="shared" si="0"/>
        <v>-187</v>
      </c>
      <c r="L21" s="19" t="str">
        <f t="shared" si="3"/>
        <v>Harney County</v>
      </c>
      <c r="M21" s="20">
        <f t="shared" si="4"/>
        <v>-0.15082992542699059</v>
      </c>
      <c r="N21" s="20">
        <f t="shared" si="4"/>
        <v>0.07776203966005668</v>
      </c>
      <c r="O21" s="20">
        <f t="shared" si="4"/>
        <v>-0.024576159810750453</v>
      </c>
    </row>
    <row r="22" spans="1:15" ht="12.75">
      <c r="A22" s="21" t="s">
        <v>29</v>
      </c>
      <c r="B22" s="10">
        <v>15835</v>
      </c>
      <c r="C22" s="11">
        <v>16903</v>
      </c>
      <c r="D22" s="11">
        <v>20411</v>
      </c>
      <c r="E22" s="22">
        <v>22346</v>
      </c>
      <c r="F22" s="12"/>
      <c r="G22" s="12" t="str">
        <f t="shared" si="1"/>
        <v>Hood River County</v>
      </c>
      <c r="H22" s="12">
        <f t="shared" si="2"/>
        <v>1068</v>
      </c>
      <c r="I22" s="12">
        <f t="shared" si="0"/>
        <v>3508</v>
      </c>
      <c r="J22" s="12">
        <f t="shared" si="0"/>
        <v>1935</v>
      </c>
      <c r="L22" t="str">
        <f t="shared" si="3"/>
        <v>Hood River County</v>
      </c>
      <c r="M22" s="13">
        <f t="shared" si="4"/>
        <v>0.06744553204925796</v>
      </c>
      <c r="N22" s="13">
        <f t="shared" si="4"/>
        <v>0.20753712358752874</v>
      </c>
      <c r="O22" s="13">
        <f t="shared" si="4"/>
        <v>0.09480182254666603</v>
      </c>
    </row>
    <row r="23" spans="1:15" s="28" customFormat="1" ht="12.75">
      <c r="A23" s="23" t="s">
        <v>30</v>
      </c>
      <c r="B23" s="24">
        <v>132456</v>
      </c>
      <c r="C23" s="25">
        <v>146387</v>
      </c>
      <c r="D23" s="25">
        <v>181275</v>
      </c>
      <c r="E23" s="26">
        <v>203206</v>
      </c>
      <c r="F23" s="27"/>
      <c r="G23" s="27" t="str">
        <f t="shared" si="1"/>
        <v>Jackson County</v>
      </c>
      <c r="H23" s="27">
        <f t="shared" si="2"/>
        <v>13931</v>
      </c>
      <c r="I23" s="27">
        <f t="shared" si="0"/>
        <v>34888</v>
      </c>
      <c r="J23" s="27">
        <f t="shared" si="0"/>
        <v>21931</v>
      </c>
      <c r="L23" s="28" t="str">
        <f t="shared" si="3"/>
        <v>Jackson County</v>
      </c>
      <c r="M23" s="29">
        <f t="shared" si="4"/>
        <v>0.10517454852932295</v>
      </c>
      <c r="N23" s="29">
        <f t="shared" si="4"/>
        <v>0.23832717386106683</v>
      </c>
      <c r="O23" s="29">
        <f t="shared" si="4"/>
        <v>0.12098193352641018</v>
      </c>
    </row>
    <row r="24" spans="1:15" s="28" customFormat="1" ht="12.75">
      <c r="A24" s="23" t="s">
        <v>31</v>
      </c>
      <c r="B24" s="24">
        <v>11599</v>
      </c>
      <c r="C24" s="25">
        <v>13676</v>
      </c>
      <c r="D24" s="25">
        <v>19009</v>
      </c>
      <c r="E24" s="26">
        <v>21720</v>
      </c>
      <c r="F24" s="27"/>
      <c r="G24" s="27" t="str">
        <f t="shared" si="1"/>
        <v>Jefferson County</v>
      </c>
      <c r="H24" s="27">
        <f t="shared" si="2"/>
        <v>2077</v>
      </c>
      <c r="I24" s="27">
        <f t="shared" si="2"/>
        <v>5333</v>
      </c>
      <c r="J24" s="27">
        <f t="shared" si="2"/>
        <v>2711</v>
      </c>
      <c r="L24" s="28" t="str">
        <f t="shared" si="3"/>
        <v>Jefferson County</v>
      </c>
      <c r="M24" s="29">
        <f t="shared" si="4"/>
        <v>0.17906716096215192</v>
      </c>
      <c r="N24" s="29">
        <f t="shared" si="4"/>
        <v>0.3899532026908452</v>
      </c>
      <c r="O24" s="29">
        <f t="shared" si="4"/>
        <v>0.14261665526855705</v>
      </c>
    </row>
    <row r="25" spans="1:15" ht="12.75">
      <c r="A25" s="21" t="s">
        <v>32</v>
      </c>
      <c r="B25" s="10">
        <v>58855</v>
      </c>
      <c r="C25" s="11">
        <v>62649</v>
      </c>
      <c r="D25" s="11">
        <v>75724</v>
      </c>
      <c r="E25" s="22">
        <v>82713</v>
      </c>
      <c r="F25" s="12"/>
      <c r="G25" s="12" t="str">
        <f t="shared" si="1"/>
        <v>Josephine County</v>
      </c>
      <c r="H25" s="12">
        <f t="shared" si="2"/>
        <v>3794</v>
      </c>
      <c r="I25" s="12">
        <f t="shared" si="2"/>
        <v>13075</v>
      </c>
      <c r="J25" s="12">
        <f t="shared" si="2"/>
        <v>6989</v>
      </c>
      <c r="L25" t="str">
        <f t="shared" si="3"/>
        <v>Josephine County</v>
      </c>
      <c r="M25" s="13">
        <f t="shared" si="4"/>
        <v>0.06446351202106881</v>
      </c>
      <c r="N25" s="13">
        <f t="shared" si="4"/>
        <v>0.20870245335121074</v>
      </c>
      <c r="O25" s="13">
        <f t="shared" si="4"/>
        <v>0.09229570545665844</v>
      </c>
    </row>
    <row r="26" spans="1:15" ht="12.75">
      <c r="A26" s="21" t="s">
        <v>33</v>
      </c>
      <c r="B26" s="10">
        <v>59117</v>
      </c>
      <c r="C26" s="11">
        <v>57702</v>
      </c>
      <c r="D26" s="11">
        <v>63773</v>
      </c>
      <c r="E26" s="22">
        <v>66380</v>
      </c>
      <c r="F26" s="12"/>
      <c r="G26" s="12" t="str">
        <f t="shared" si="1"/>
        <v>Klamath County</v>
      </c>
      <c r="H26" s="12">
        <f t="shared" si="2"/>
        <v>-1415</v>
      </c>
      <c r="I26" s="12">
        <f t="shared" si="2"/>
        <v>6071</v>
      </c>
      <c r="J26" s="12">
        <f t="shared" si="2"/>
        <v>2607</v>
      </c>
      <c r="L26" t="str">
        <f t="shared" si="3"/>
        <v>Klamath County</v>
      </c>
      <c r="M26" s="13">
        <f t="shared" si="4"/>
        <v>-0.02393558536461593</v>
      </c>
      <c r="N26" s="13">
        <f t="shared" si="4"/>
        <v>0.10521299088419811</v>
      </c>
      <c r="O26" s="13">
        <f t="shared" si="4"/>
        <v>0.040879369011964206</v>
      </c>
    </row>
    <row r="27" spans="1:15" ht="12.75">
      <c r="A27" s="21" t="s">
        <v>34</v>
      </c>
      <c r="B27" s="10">
        <v>7532</v>
      </c>
      <c r="C27" s="11">
        <v>7186</v>
      </c>
      <c r="D27" s="11">
        <v>7422</v>
      </c>
      <c r="E27" s="22">
        <v>7895</v>
      </c>
      <c r="F27" s="12"/>
      <c r="G27" s="12" t="str">
        <f t="shared" si="1"/>
        <v>Lake County</v>
      </c>
      <c r="H27" s="12">
        <f t="shared" si="2"/>
        <v>-346</v>
      </c>
      <c r="I27" s="12">
        <f t="shared" si="2"/>
        <v>236</v>
      </c>
      <c r="J27" s="12">
        <f t="shared" si="2"/>
        <v>473</v>
      </c>
      <c r="L27" t="str">
        <f t="shared" si="3"/>
        <v>Lake County</v>
      </c>
      <c r="M27" s="13">
        <f t="shared" si="4"/>
        <v>-0.045937334041423306</v>
      </c>
      <c r="N27" s="13">
        <f t="shared" si="4"/>
        <v>0.03284163651544669</v>
      </c>
      <c r="O27" s="13">
        <f t="shared" si="4"/>
        <v>0.063729452977634</v>
      </c>
    </row>
    <row r="28" spans="1:15" ht="12.75">
      <c r="A28" s="21" t="s">
        <v>35</v>
      </c>
      <c r="B28" s="10">
        <v>275226</v>
      </c>
      <c r="C28" s="11">
        <v>282912</v>
      </c>
      <c r="D28" s="11">
        <v>322979</v>
      </c>
      <c r="E28" s="22">
        <v>351715</v>
      </c>
      <c r="F28" s="12"/>
      <c r="G28" s="12" t="str">
        <f t="shared" si="1"/>
        <v>Lane County</v>
      </c>
      <c r="H28" s="12">
        <f t="shared" si="2"/>
        <v>7686</v>
      </c>
      <c r="I28" s="12">
        <f t="shared" si="2"/>
        <v>40067</v>
      </c>
      <c r="J28" s="12">
        <f t="shared" si="2"/>
        <v>28736</v>
      </c>
      <c r="L28" t="str">
        <f t="shared" si="3"/>
        <v>Lane County</v>
      </c>
      <c r="M28" s="13">
        <f t="shared" si="4"/>
        <v>0.027926140698916635</v>
      </c>
      <c r="N28" s="13">
        <f t="shared" si="4"/>
        <v>0.1416235437167741</v>
      </c>
      <c r="O28" s="13">
        <f t="shared" si="4"/>
        <v>0.08897172881208992</v>
      </c>
    </row>
    <row r="29" spans="1:15" ht="12.75">
      <c r="A29" s="21" t="s">
        <v>36</v>
      </c>
      <c r="B29" s="10">
        <v>35264</v>
      </c>
      <c r="C29" s="11">
        <v>38889</v>
      </c>
      <c r="D29" s="11">
        <v>44479</v>
      </c>
      <c r="E29" s="22">
        <v>46034</v>
      </c>
      <c r="F29" s="12"/>
      <c r="G29" s="12" t="str">
        <f t="shared" si="1"/>
        <v>Lincoln County</v>
      </c>
      <c r="H29" s="12">
        <f t="shared" si="2"/>
        <v>3625</v>
      </c>
      <c r="I29" s="12">
        <f t="shared" si="2"/>
        <v>5590</v>
      </c>
      <c r="J29" s="12">
        <f t="shared" si="2"/>
        <v>1555</v>
      </c>
      <c r="L29" t="str">
        <f t="shared" si="3"/>
        <v>Lincoln County</v>
      </c>
      <c r="M29" s="13">
        <f t="shared" si="4"/>
        <v>0.10279605263157898</v>
      </c>
      <c r="N29" s="13">
        <f t="shared" si="4"/>
        <v>0.1437424464501531</v>
      </c>
      <c r="O29" s="13">
        <f t="shared" si="4"/>
        <v>0.034960318352480924</v>
      </c>
    </row>
    <row r="30" spans="1:15" s="28" customFormat="1" ht="12.75">
      <c r="A30" s="23" t="s">
        <v>37</v>
      </c>
      <c r="B30" s="24">
        <v>89495</v>
      </c>
      <c r="C30" s="25">
        <v>91227</v>
      </c>
      <c r="D30" s="25">
        <v>103083</v>
      </c>
      <c r="E30" s="26">
        <v>116672</v>
      </c>
      <c r="F30" s="27"/>
      <c r="G30" s="27" t="str">
        <f t="shared" si="1"/>
        <v>Linn County</v>
      </c>
      <c r="H30" s="27">
        <f t="shared" si="2"/>
        <v>1732</v>
      </c>
      <c r="I30" s="27">
        <f t="shared" si="2"/>
        <v>11856</v>
      </c>
      <c r="J30" s="27">
        <f t="shared" si="2"/>
        <v>13589</v>
      </c>
      <c r="L30" s="28" t="str">
        <f t="shared" si="3"/>
        <v>Linn County</v>
      </c>
      <c r="M30" s="29">
        <f t="shared" si="4"/>
        <v>0.019353036482484987</v>
      </c>
      <c r="N30" s="29">
        <f t="shared" si="4"/>
        <v>0.1299615245486534</v>
      </c>
      <c r="O30" s="29">
        <f t="shared" si="4"/>
        <v>0.13182581026939455</v>
      </c>
    </row>
    <row r="31" spans="1:15" s="19" customFormat="1" ht="12.75">
      <c r="A31" s="14" t="s">
        <v>38</v>
      </c>
      <c r="B31" s="15">
        <v>26896</v>
      </c>
      <c r="C31" s="16">
        <v>26038</v>
      </c>
      <c r="D31" s="16">
        <v>31615</v>
      </c>
      <c r="E31" s="17">
        <v>31313</v>
      </c>
      <c r="F31" s="18"/>
      <c r="G31" s="18" t="str">
        <f t="shared" si="1"/>
        <v>Malheur County</v>
      </c>
      <c r="H31" s="18">
        <f t="shared" si="2"/>
        <v>-858</v>
      </c>
      <c r="I31" s="18">
        <f t="shared" si="2"/>
        <v>5577</v>
      </c>
      <c r="J31" s="18">
        <f t="shared" si="2"/>
        <v>-302</v>
      </c>
      <c r="L31" s="19" t="str">
        <f t="shared" si="3"/>
        <v>Malheur County</v>
      </c>
      <c r="M31" s="20">
        <f t="shared" si="4"/>
        <v>-0.03190065437239742</v>
      </c>
      <c r="N31" s="20">
        <f t="shared" si="4"/>
        <v>0.21418695752361927</v>
      </c>
      <c r="O31" s="20">
        <f t="shared" si="4"/>
        <v>-0.009552427645105221</v>
      </c>
    </row>
    <row r="32" spans="1:15" ht="12.75">
      <c r="A32" s="21" t="s">
        <v>39</v>
      </c>
      <c r="B32" s="10">
        <v>204692</v>
      </c>
      <c r="C32" s="11">
        <v>228483</v>
      </c>
      <c r="D32" s="11">
        <v>284837</v>
      </c>
      <c r="E32" s="22">
        <v>315335</v>
      </c>
      <c r="F32" s="12"/>
      <c r="G32" s="12" t="str">
        <f t="shared" si="1"/>
        <v>Marion County</v>
      </c>
      <c r="H32" s="12">
        <f t="shared" si="2"/>
        <v>23791</v>
      </c>
      <c r="I32" s="12">
        <f t="shared" si="2"/>
        <v>56354</v>
      </c>
      <c r="J32" s="12">
        <f t="shared" si="2"/>
        <v>30498</v>
      </c>
      <c r="L32" t="str">
        <f t="shared" si="3"/>
        <v>Marion County</v>
      </c>
      <c r="M32" s="13">
        <f t="shared" si="4"/>
        <v>0.11622828444687627</v>
      </c>
      <c r="N32" s="13">
        <f t="shared" si="4"/>
        <v>0.2466441704634481</v>
      </c>
      <c r="O32" s="13">
        <f t="shared" si="4"/>
        <v>0.10707176385090422</v>
      </c>
    </row>
    <row r="33" spans="1:15" ht="12.75">
      <c r="A33" s="21" t="s">
        <v>40</v>
      </c>
      <c r="B33" s="10">
        <v>7519</v>
      </c>
      <c r="C33" s="11">
        <v>7625</v>
      </c>
      <c r="D33" s="11">
        <v>10995</v>
      </c>
      <c r="E33" s="22">
        <v>11173</v>
      </c>
      <c r="F33" s="12"/>
      <c r="G33" s="12" t="str">
        <f t="shared" si="1"/>
        <v>Morrow County</v>
      </c>
      <c r="H33" s="12">
        <f t="shared" si="2"/>
        <v>106</v>
      </c>
      <c r="I33" s="12">
        <f t="shared" si="2"/>
        <v>3370</v>
      </c>
      <c r="J33" s="12">
        <f t="shared" si="2"/>
        <v>178</v>
      </c>
      <c r="L33" t="str">
        <f t="shared" si="3"/>
        <v>Morrow County</v>
      </c>
      <c r="M33" s="13">
        <f t="shared" si="4"/>
        <v>0.014097619364277225</v>
      </c>
      <c r="N33" s="13">
        <f t="shared" si="4"/>
        <v>0.44196721311475407</v>
      </c>
      <c r="O33" s="13">
        <f t="shared" si="4"/>
        <v>0.01618917689859023</v>
      </c>
    </row>
    <row r="34" spans="1:15" ht="12.75">
      <c r="A34" s="21" t="s">
        <v>41</v>
      </c>
      <c r="B34" s="10">
        <v>562647</v>
      </c>
      <c r="C34" s="11">
        <v>583887</v>
      </c>
      <c r="D34" s="11">
        <v>660486</v>
      </c>
      <c r="E34" s="22">
        <v>735334</v>
      </c>
      <c r="F34" s="12"/>
      <c r="G34" s="12" t="str">
        <f t="shared" si="1"/>
        <v>Multnomah County</v>
      </c>
      <c r="H34" s="12">
        <f t="shared" si="2"/>
        <v>21240</v>
      </c>
      <c r="I34" s="12">
        <f t="shared" si="2"/>
        <v>76599</v>
      </c>
      <c r="J34" s="12">
        <f t="shared" si="2"/>
        <v>74848</v>
      </c>
      <c r="L34" t="str">
        <f t="shared" si="3"/>
        <v>Multnomah County</v>
      </c>
      <c r="M34" s="13">
        <f t="shared" si="4"/>
        <v>0.03775013463148302</v>
      </c>
      <c r="N34" s="13">
        <f t="shared" si="4"/>
        <v>0.13118805522301402</v>
      </c>
      <c r="O34" s="13">
        <f t="shared" si="4"/>
        <v>0.11332261395396714</v>
      </c>
    </row>
    <row r="35" spans="1:15" s="28" customFormat="1" ht="12.75">
      <c r="A35" s="23" t="s">
        <v>42</v>
      </c>
      <c r="B35" s="24">
        <v>45203</v>
      </c>
      <c r="C35" s="25">
        <v>49541</v>
      </c>
      <c r="D35" s="25">
        <v>62380</v>
      </c>
      <c r="E35" s="26">
        <v>75403</v>
      </c>
      <c r="F35" s="27"/>
      <c r="G35" s="27" t="str">
        <f t="shared" si="1"/>
        <v>Polk County</v>
      </c>
      <c r="H35" s="27">
        <f t="shared" si="2"/>
        <v>4338</v>
      </c>
      <c r="I35" s="27">
        <f t="shared" si="2"/>
        <v>12839</v>
      </c>
      <c r="J35" s="27">
        <f t="shared" si="2"/>
        <v>13023</v>
      </c>
      <c r="L35" s="28" t="str">
        <f t="shared" si="3"/>
        <v>Polk County</v>
      </c>
      <c r="M35" s="29">
        <f t="shared" si="4"/>
        <v>0.09596708183085201</v>
      </c>
      <c r="N35" s="29">
        <f t="shared" si="4"/>
        <v>0.25915908035768354</v>
      </c>
      <c r="O35" s="29">
        <f t="shared" si="4"/>
        <v>0.20876883616543762</v>
      </c>
    </row>
    <row r="36" spans="1:15" s="19" customFormat="1" ht="12.75">
      <c r="A36" s="14" t="s">
        <v>43</v>
      </c>
      <c r="B36" s="15">
        <v>2172</v>
      </c>
      <c r="C36" s="16">
        <v>1918</v>
      </c>
      <c r="D36" s="16">
        <v>1934</v>
      </c>
      <c r="E36" s="17">
        <v>1765</v>
      </c>
      <c r="F36" s="18"/>
      <c r="G36" s="18" t="str">
        <f t="shared" si="1"/>
        <v>Sherman County</v>
      </c>
      <c r="H36" s="18">
        <f t="shared" si="2"/>
        <v>-254</v>
      </c>
      <c r="I36" s="18">
        <f t="shared" si="2"/>
        <v>16</v>
      </c>
      <c r="J36" s="18">
        <f t="shared" si="2"/>
        <v>-169</v>
      </c>
      <c r="L36" s="19" t="str">
        <f t="shared" si="3"/>
        <v>Sherman County</v>
      </c>
      <c r="M36" s="20">
        <f t="shared" si="4"/>
        <v>-0.1169429097605893</v>
      </c>
      <c r="N36" s="20">
        <f t="shared" si="4"/>
        <v>0.008342022940563076</v>
      </c>
      <c r="O36" s="20">
        <f t="shared" si="4"/>
        <v>-0.08738366080661841</v>
      </c>
    </row>
    <row r="37" spans="1:15" ht="12.75">
      <c r="A37" s="21" t="s">
        <v>44</v>
      </c>
      <c r="B37" s="10">
        <v>21164</v>
      </c>
      <c r="C37" s="11">
        <v>21570</v>
      </c>
      <c r="D37" s="11">
        <v>24264</v>
      </c>
      <c r="E37" s="22">
        <v>25250</v>
      </c>
      <c r="F37" s="12"/>
      <c r="G37" s="12" t="str">
        <f t="shared" si="1"/>
        <v>Tillamook County</v>
      </c>
      <c r="H37" s="12">
        <f t="shared" si="2"/>
        <v>406</v>
      </c>
      <c r="I37" s="12">
        <f t="shared" si="2"/>
        <v>2694</v>
      </c>
      <c r="J37" s="12">
        <f t="shared" si="2"/>
        <v>986</v>
      </c>
      <c r="L37" t="str">
        <f t="shared" si="3"/>
        <v>Tillamook County</v>
      </c>
      <c r="M37" s="13">
        <f t="shared" si="4"/>
        <v>0.019183519183519238</v>
      </c>
      <c r="N37" s="13">
        <f t="shared" si="4"/>
        <v>0.12489568845618915</v>
      </c>
      <c r="O37" s="13">
        <f t="shared" si="4"/>
        <v>0.04063633366303998</v>
      </c>
    </row>
    <row r="38" spans="1:15" ht="12.75">
      <c r="A38" s="21" t="s">
        <v>45</v>
      </c>
      <c r="B38" s="10">
        <v>58861</v>
      </c>
      <c r="C38" s="11">
        <v>59249</v>
      </c>
      <c r="D38" s="11">
        <v>70548</v>
      </c>
      <c r="E38" s="22">
        <v>75889</v>
      </c>
      <c r="F38" s="12"/>
      <c r="G38" s="12" t="str">
        <f t="shared" si="1"/>
        <v>Umatilla County</v>
      </c>
      <c r="H38" s="12">
        <f t="shared" si="2"/>
        <v>388</v>
      </c>
      <c r="I38" s="12">
        <f t="shared" si="2"/>
        <v>11299</v>
      </c>
      <c r="J38" s="12">
        <f t="shared" si="2"/>
        <v>5341</v>
      </c>
      <c r="L38" t="str">
        <f t="shared" si="3"/>
        <v>Umatilla County</v>
      </c>
      <c r="M38" s="13">
        <f t="shared" si="4"/>
        <v>0.006591801022748589</v>
      </c>
      <c r="N38" s="13">
        <f t="shared" si="4"/>
        <v>0.19070364056777334</v>
      </c>
      <c r="O38" s="13">
        <f t="shared" si="4"/>
        <v>0.07570731983897483</v>
      </c>
    </row>
    <row r="39" spans="1:15" ht="12.75">
      <c r="A39" s="21" t="s">
        <v>46</v>
      </c>
      <c r="B39" s="10">
        <v>23921</v>
      </c>
      <c r="C39" s="11">
        <v>23598</v>
      </c>
      <c r="D39" s="11">
        <v>24530</v>
      </c>
      <c r="E39" s="22">
        <v>25748</v>
      </c>
      <c r="F39" s="12"/>
      <c r="G39" s="12" t="str">
        <f t="shared" si="1"/>
        <v>Union County</v>
      </c>
      <c r="H39" s="12">
        <f t="shared" si="2"/>
        <v>-323</v>
      </c>
      <c r="I39" s="12">
        <f t="shared" si="2"/>
        <v>932</v>
      </c>
      <c r="J39" s="12">
        <f t="shared" si="2"/>
        <v>1218</v>
      </c>
      <c r="L39" t="str">
        <f t="shared" si="3"/>
        <v>Union County</v>
      </c>
      <c r="M39" s="13">
        <f t="shared" si="4"/>
        <v>-0.013502779984114421</v>
      </c>
      <c r="N39" s="13">
        <f t="shared" si="4"/>
        <v>0.0394948724468176</v>
      </c>
      <c r="O39" s="13">
        <f t="shared" si="4"/>
        <v>0.04965348552792492</v>
      </c>
    </row>
    <row r="40" spans="1:15" s="19" customFormat="1" ht="12.75">
      <c r="A40" s="14" t="s">
        <v>47</v>
      </c>
      <c r="B40" s="15">
        <v>7273</v>
      </c>
      <c r="C40" s="16">
        <v>6911</v>
      </c>
      <c r="D40" s="16">
        <v>7226</v>
      </c>
      <c r="E40" s="17">
        <v>7008</v>
      </c>
      <c r="F40" s="18"/>
      <c r="G40" s="18" t="str">
        <f t="shared" si="1"/>
        <v>Wallowa County</v>
      </c>
      <c r="H40" s="18">
        <f t="shared" si="2"/>
        <v>-362</v>
      </c>
      <c r="I40" s="18">
        <f t="shared" si="2"/>
        <v>315</v>
      </c>
      <c r="J40" s="18">
        <f t="shared" si="2"/>
        <v>-218</v>
      </c>
      <c r="L40" s="19" t="str">
        <f t="shared" si="3"/>
        <v>Wallowa County</v>
      </c>
      <c r="M40" s="20">
        <f t="shared" si="4"/>
        <v>-0.04977313350749346</v>
      </c>
      <c r="N40" s="20">
        <f t="shared" si="4"/>
        <v>0.045579510924612876</v>
      </c>
      <c r="O40" s="20">
        <f t="shared" si="4"/>
        <v>-0.030168834763354524</v>
      </c>
    </row>
    <row r="41" spans="1:15" ht="12.75">
      <c r="A41" s="21" t="s">
        <v>48</v>
      </c>
      <c r="B41" s="10">
        <v>21732</v>
      </c>
      <c r="C41" s="11">
        <v>21683</v>
      </c>
      <c r="D41" s="11">
        <v>23791</v>
      </c>
      <c r="E41" s="22">
        <v>25213</v>
      </c>
      <c r="F41" s="12"/>
      <c r="G41" s="12" t="str">
        <f t="shared" si="1"/>
        <v>Wasco County</v>
      </c>
      <c r="H41" s="12">
        <f t="shared" si="2"/>
        <v>-49</v>
      </c>
      <c r="I41" s="12">
        <f t="shared" si="2"/>
        <v>2108</v>
      </c>
      <c r="J41" s="12">
        <f t="shared" si="2"/>
        <v>1422</v>
      </c>
      <c r="L41" t="str">
        <f t="shared" si="3"/>
        <v>Wasco County</v>
      </c>
      <c r="M41" s="13">
        <f t="shared" si="4"/>
        <v>-0.0022547395545738924</v>
      </c>
      <c r="N41" s="13">
        <f t="shared" si="4"/>
        <v>0.09721901950837064</v>
      </c>
      <c r="O41" s="13">
        <f t="shared" si="4"/>
        <v>0.05977050145012819</v>
      </c>
    </row>
    <row r="42" spans="1:15" s="28" customFormat="1" ht="12.75">
      <c r="A42" s="23" t="s">
        <v>49</v>
      </c>
      <c r="B42" s="24">
        <v>245860</v>
      </c>
      <c r="C42" s="25">
        <v>311554</v>
      </c>
      <c r="D42" s="25">
        <v>445348</v>
      </c>
      <c r="E42" s="26">
        <v>529710</v>
      </c>
      <c r="F42" s="27"/>
      <c r="G42" s="27" t="str">
        <f t="shared" si="1"/>
        <v>Washington County</v>
      </c>
      <c r="H42" s="27">
        <f t="shared" si="2"/>
        <v>65694</v>
      </c>
      <c r="I42" s="27">
        <f t="shared" si="2"/>
        <v>133794</v>
      </c>
      <c r="J42" s="27">
        <f t="shared" si="2"/>
        <v>84362</v>
      </c>
      <c r="L42" s="28" t="str">
        <f t="shared" si="3"/>
        <v>Washington County</v>
      </c>
      <c r="M42" s="29">
        <f t="shared" si="4"/>
        <v>0.26720084600992444</v>
      </c>
      <c r="N42" s="29">
        <f t="shared" si="4"/>
        <v>0.42944080319944544</v>
      </c>
      <c r="O42" s="29">
        <f t="shared" si="4"/>
        <v>0.18942939005002835</v>
      </c>
    </row>
    <row r="43" spans="1:15" s="19" customFormat="1" ht="12.75">
      <c r="A43" s="14" t="s">
        <v>50</v>
      </c>
      <c r="B43" s="15">
        <v>1513</v>
      </c>
      <c r="C43" s="16">
        <v>1396</v>
      </c>
      <c r="D43" s="16">
        <v>1547</v>
      </c>
      <c r="E43" s="17">
        <v>1441</v>
      </c>
      <c r="F43" s="18"/>
      <c r="G43" s="18" t="str">
        <f t="shared" si="1"/>
        <v>Wheeler County</v>
      </c>
      <c r="H43" s="18">
        <f t="shared" si="2"/>
        <v>-117</v>
      </c>
      <c r="I43" s="18">
        <f t="shared" si="2"/>
        <v>151</v>
      </c>
      <c r="J43" s="18">
        <f t="shared" si="2"/>
        <v>-106</v>
      </c>
      <c r="L43" s="19" t="str">
        <f t="shared" si="3"/>
        <v>Wheeler County</v>
      </c>
      <c r="M43" s="20">
        <f t="shared" si="4"/>
        <v>-0.07732980832782554</v>
      </c>
      <c r="N43" s="20">
        <f t="shared" si="4"/>
        <v>0.1081661891117478</v>
      </c>
      <c r="O43" s="20">
        <f t="shared" si="4"/>
        <v>-0.06851971557853909</v>
      </c>
    </row>
    <row r="44" spans="1:15" s="28" customFormat="1" ht="12.75">
      <c r="A44" s="23" t="s">
        <v>51</v>
      </c>
      <c r="B44" s="24">
        <v>55332</v>
      </c>
      <c r="C44" s="25">
        <v>65551</v>
      </c>
      <c r="D44" s="25">
        <v>84992</v>
      </c>
      <c r="E44" s="26">
        <v>99193</v>
      </c>
      <c r="F44" s="27"/>
      <c r="G44" s="27" t="str">
        <f t="shared" si="1"/>
        <v>Yamhill County</v>
      </c>
      <c r="H44" s="27">
        <f t="shared" si="2"/>
        <v>10219</v>
      </c>
      <c r="I44" s="27">
        <f t="shared" si="2"/>
        <v>19441</v>
      </c>
      <c r="J44" s="27">
        <f t="shared" si="2"/>
        <v>14201</v>
      </c>
      <c r="L44" s="28" t="str">
        <f t="shared" si="3"/>
        <v>Yamhill County</v>
      </c>
      <c r="M44" s="29">
        <f t="shared" si="4"/>
        <v>0.18468517313670207</v>
      </c>
      <c r="N44" s="29">
        <f t="shared" si="4"/>
        <v>0.2965782367927263</v>
      </c>
      <c r="O44" s="29">
        <f t="shared" si="4"/>
        <v>0.16708631400602414</v>
      </c>
    </row>
  </sheetData>
  <sheetProtection/>
  <mergeCells count="3">
    <mergeCell ref="B6:E6"/>
    <mergeCell ref="H6:J6"/>
    <mergeCell ref="M6:O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Kanhaiya Vaidya</dc:creator>
  <cp:keywords/>
  <dc:description/>
  <cp:lastModifiedBy>Kanhaiya Vaidya</cp:lastModifiedBy>
  <dcterms:created xsi:type="dcterms:W3CDTF">2011-03-31T22:41:58Z</dcterms:created>
  <dcterms:modified xsi:type="dcterms:W3CDTF">2011-04-07T23:13:38Z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Topic ar">
    <vt:lpwstr/>
  </property>
  <property fmtid="{D5CDD505-2E9C-101B-9397-08002B2CF9AE}" pid="5" name="display_urn:schemas-microsoft-com:office:office#Edit">
    <vt:lpwstr>Raelynn  Henson</vt:lpwstr>
  </property>
  <property fmtid="{D5CDD505-2E9C-101B-9397-08002B2CF9AE}" pid="6" name="display_urn:schemas-microsoft-com:office:office#Auth">
    <vt:lpwstr>Amy K Williams</vt:lpwstr>
  </property>
</Properties>
</file>