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620" windowHeight="628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<sst xmlns="http://schemas.openxmlformats.org/spreadsheetml/2006/main" count="34" uniqueCount="29">
  <si>
    <t>per year</t>
  </si>
  <si>
    <t>per month</t>
  </si>
  <si>
    <t>Cost of Refrigerator Replacement, including disposal of old fridge:</t>
  </si>
  <si>
    <t>per kWh</t>
  </si>
  <si>
    <t>Life of the Refrigerator:</t>
  </si>
  <si>
    <t>years</t>
  </si>
  <si>
    <t>Electric Rate for the Home with the Refrigerator:</t>
  </si>
  <si>
    <t>Economic Discount Rate (real, with inflation removed):</t>
  </si>
  <si>
    <t>Economic Analysis of Refrigerator Replacement</t>
  </si>
  <si>
    <t>Main Inputs</t>
  </si>
  <si>
    <t>Results</t>
  </si>
  <si>
    <t>Monthly Energy Cost of Existing Refrigerator, as read by Power Meter:</t>
  </si>
  <si>
    <t>Blue Entries are cells that can be changed by the user</t>
  </si>
  <si>
    <t>Name of Job:</t>
  </si>
  <si>
    <t>Tim Wilkins, 3362 Freezing Lane, Anchorage, AK</t>
  </si>
  <si>
    <t>(make sure this is entered into the Power Meter)</t>
  </si>
  <si>
    <t>kWh per year</t>
  </si>
  <si>
    <t>Annual Energy Use of Replacement Refrigerator:</t>
  </si>
  <si>
    <t>Annual Energy Use of Existing Refrigerator:</t>
  </si>
  <si>
    <t>Annual Energy Cost Savings:</t>
  </si>
  <si>
    <t>Simple Payback:</t>
  </si>
  <si>
    <t>Savings-to-Investment Ratio, SIR:</t>
  </si>
  <si>
    <t>Energy Savings:</t>
  </si>
  <si>
    <t>Annual Energy Use of Replacement Refrigerator from Energy Label:</t>
  </si>
  <si>
    <t>Remember to press Enter after typing each input</t>
  </si>
  <si>
    <t>Economic Assumptions Supplied by DOE</t>
  </si>
  <si>
    <t xml:space="preserve"> </t>
  </si>
  <si>
    <t>Check for updates at:</t>
  </si>
  <si>
    <t>http://www.energytools.com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</si>
</sst>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00"/>
    <numFmt numFmtId="171" formatCode="0.00000"/>
    <numFmt numFmtId="172" formatCode="0.0000"/>
    <numFmt numFmtId="173" formatCode="0.000"/>
    <numFmt numFmtId="174" formatCode="0.0"/>
  </numFmts>
  <fonts count="39">
    <font>
      <sz val="10"/>
      <name val="Bookman Old Style"/>
      <family val="0"/>
    </font>
    <font>
      <sz val="10"/>
      <color indexed="12"/>
      <name val="Bookman Old Style"/>
      <family val="1"/>
    </font>
    <font>
      <b/>
      <sz val="10"/>
      <name val="Bookman Old Style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Bookman Old Style"/>
      <family val="0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0" applyNumberFormat="0" applyFont="0" applyBorder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6" fontId="1" fillId="0" borderId="0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6" fontId="1" fillId="0" borderId="11" xfId="44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/>
      <protection/>
    </xf>
    <xf numFmtId="44" fontId="1" fillId="0" borderId="12" xfId="44" applyNumberFormat="1" applyFont="1" applyFill="1" applyBorder="1" applyAlignment="1" applyProtection="1">
      <alignment/>
      <protection locked="0"/>
    </xf>
    <xf numFmtId="168" fontId="1" fillId="0" borderId="12" xfId="42" applyNumberFormat="1" applyFont="1" applyBorder="1" applyAlignment="1" applyProtection="1">
      <alignment/>
      <protection locked="0"/>
    </xf>
    <xf numFmtId="165" fontId="1" fillId="0" borderId="13" xfId="44" applyNumberFormat="1" applyFont="1" applyBorder="1" applyAlignment="1" applyProtection="1">
      <alignment/>
      <protection locked="0"/>
    </xf>
    <xf numFmtId="166" fontId="1" fillId="0" borderId="12" xfId="44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8" fontId="0" fillId="0" borderId="0" xfId="42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68" fontId="0" fillId="0" borderId="0" xfId="42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165" fontId="2" fillId="0" borderId="0" xfId="44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0" xfId="53" applyBorder="1" applyAlignment="1" applyProtection="1">
      <alignment/>
      <protection locked="0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tool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RowColHeaders="0" tabSelected="1" workbookViewId="0" topLeftCell="A1">
      <selection activeCell="A1" sqref="A1"/>
    </sheetView>
  </sheetViews>
  <sheetFormatPr defaultColWidth="8.875" defaultRowHeight="15"/>
  <cols>
    <col min="1" max="1" width="3.125" style="1" customWidth="1"/>
    <col min="2" max="2" width="13.00390625" style="1" customWidth="1"/>
    <col min="3" max="7" width="8.875" style="1" customWidth="1"/>
    <col min="8" max="8" width="9.875" style="1" bestFit="1" customWidth="1"/>
    <col min="9" max="9" width="12.50390625" style="1" customWidth="1"/>
    <col min="10" max="10" width="3.125" style="1" customWidth="1"/>
    <col min="11" max="16384" width="8.875" style="1" customWidth="1"/>
  </cols>
  <sheetData>
    <row r="1" spans="1:10" ht="15.75" thickTop="1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16.5">
      <c r="A2" s="17"/>
      <c r="B2" s="18" t="s">
        <v>8</v>
      </c>
      <c r="C2" s="4"/>
      <c r="D2" s="4"/>
      <c r="E2" s="4"/>
      <c r="F2" s="4"/>
      <c r="G2" s="4"/>
      <c r="H2" s="4"/>
      <c r="I2" s="4"/>
      <c r="J2" s="19"/>
    </row>
    <row r="3" spans="1:10" ht="15">
      <c r="A3" s="17"/>
      <c r="B3" s="4" t="s">
        <v>12</v>
      </c>
      <c r="C3" s="4"/>
      <c r="D3" s="4"/>
      <c r="E3" s="4"/>
      <c r="F3" s="4"/>
      <c r="G3" s="4"/>
      <c r="H3" s="4"/>
      <c r="I3" s="4"/>
      <c r="J3" s="19"/>
    </row>
    <row r="4" spans="1:10" ht="15">
      <c r="A4" s="17"/>
      <c r="B4" s="4" t="s">
        <v>24</v>
      </c>
      <c r="C4" s="4"/>
      <c r="D4" s="4"/>
      <c r="E4" s="4"/>
      <c r="F4" s="4"/>
      <c r="G4" s="4"/>
      <c r="H4" s="4"/>
      <c r="I4" s="4"/>
      <c r="J4" s="19"/>
    </row>
    <row r="5" spans="1:10" ht="15">
      <c r="A5" s="17"/>
      <c r="B5" s="2" t="s">
        <v>27</v>
      </c>
      <c r="C5" s="2"/>
      <c r="D5" s="36" t="s">
        <v>28</v>
      </c>
      <c r="E5" s="37"/>
      <c r="F5" s="37"/>
      <c r="G5" s="2"/>
      <c r="H5" s="2"/>
      <c r="I5" s="2"/>
      <c r="J5" s="19"/>
    </row>
    <row r="6" spans="1:10" ht="15">
      <c r="A6" s="17"/>
      <c r="B6" s="4"/>
      <c r="C6" s="4"/>
      <c r="D6" s="4"/>
      <c r="E6" s="4"/>
      <c r="F6" s="4"/>
      <c r="G6" s="4"/>
      <c r="H6" s="4"/>
      <c r="I6" s="4"/>
      <c r="J6" s="19"/>
    </row>
    <row r="7" spans="1:10" ht="15.75">
      <c r="A7" s="17"/>
      <c r="B7" s="7" t="s">
        <v>9</v>
      </c>
      <c r="C7" s="4"/>
      <c r="D7" s="4"/>
      <c r="E7" s="4"/>
      <c r="F7" s="4"/>
      <c r="G7" s="4"/>
      <c r="H7" s="4"/>
      <c r="I7" s="4"/>
      <c r="J7" s="19"/>
    </row>
    <row r="8" spans="1:10" ht="15.75" thickBot="1">
      <c r="A8" s="17"/>
      <c r="B8" s="4"/>
      <c r="C8" s="4"/>
      <c r="D8" s="4"/>
      <c r="E8" s="4"/>
      <c r="F8" s="4"/>
      <c r="G8" s="4"/>
      <c r="H8" s="4"/>
      <c r="I8" s="4"/>
      <c r="J8" s="19"/>
    </row>
    <row r="9" spans="1:10" ht="15.75" thickBot="1">
      <c r="A9" s="17"/>
      <c r="B9" s="4" t="s">
        <v>13</v>
      </c>
      <c r="C9" s="33" t="s">
        <v>14</v>
      </c>
      <c r="D9" s="34"/>
      <c r="E9" s="34"/>
      <c r="F9" s="34"/>
      <c r="G9" s="34"/>
      <c r="H9" s="34"/>
      <c r="I9" s="35"/>
      <c r="J9" s="19"/>
    </row>
    <row r="10" spans="1:10" ht="15.75" thickBot="1">
      <c r="A10" s="17"/>
      <c r="B10" s="4"/>
      <c r="C10" s="4"/>
      <c r="D10" s="4"/>
      <c r="E10" s="4"/>
      <c r="F10" s="4"/>
      <c r="G10" s="4"/>
      <c r="H10" s="4"/>
      <c r="I10" s="4"/>
      <c r="J10" s="19"/>
    </row>
    <row r="11" spans="1:10" ht="15.75" thickBot="1">
      <c r="A11" s="17"/>
      <c r="B11" s="4" t="s">
        <v>11</v>
      </c>
      <c r="C11" s="4"/>
      <c r="D11" s="4"/>
      <c r="E11" s="4"/>
      <c r="F11" s="4"/>
      <c r="G11" s="4"/>
      <c r="H11" s="9">
        <v>10.23</v>
      </c>
      <c r="I11" s="13" t="s">
        <v>1</v>
      </c>
      <c r="J11" s="19"/>
    </row>
    <row r="12" spans="1:10" ht="15.75" thickBot="1">
      <c r="A12" s="17"/>
      <c r="B12" s="4"/>
      <c r="C12" s="4"/>
      <c r="D12" s="4"/>
      <c r="E12" s="4"/>
      <c r="F12" s="4"/>
      <c r="G12" s="4"/>
      <c r="H12" s="4"/>
      <c r="I12" s="4"/>
      <c r="J12" s="19"/>
    </row>
    <row r="13" spans="1:10" ht="15.75" thickBot="1">
      <c r="A13" s="17"/>
      <c r="B13" s="4" t="s">
        <v>23</v>
      </c>
      <c r="C13" s="4"/>
      <c r="D13" s="4"/>
      <c r="E13" s="4"/>
      <c r="F13" s="4"/>
      <c r="G13" s="4"/>
      <c r="H13" s="10">
        <v>430</v>
      </c>
      <c r="I13" s="13" t="s">
        <v>16</v>
      </c>
      <c r="J13" s="19"/>
    </row>
    <row r="14" spans="1:10" ht="15.75" thickBot="1">
      <c r="A14" s="17"/>
      <c r="B14" s="4"/>
      <c r="C14" s="4"/>
      <c r="D14" s="4"/>
      <c r="E14" s="4"/>
      <c r="F14" s="4"/>
      <c r="G14" s="4"/>
      <c r="H14" s="4"/>
      <c r="I14" s="4"/>
      <c r="J14" s="19"/>
    </row>
    <row r="15" spans="1:10" ht="15.75" thickBot="1">
      <c r="A15" s="17"/>
      <c r="B15" s="4" t="s">
        <v>2</v>
      </c>
      <c r="C15" s="4"/>
      <c r="D15" s="4"/>
      <c r="E15" s="4"/>
      <c r="F15" s="4"/>
      <c r="G15" s="4"/>
      <c r="H15" s="11">
        <v>500</v>
      </c>
      <c r="I15" s="4"/>
      <c r="J15" s="19"/>
    </row>
    <row r="16" spans="1:10" ht="15.75" thickBot="1">
      <c r="A16" s="17"/>
      <c r="B16" s="4"/>
      <c r="C16" s="4"/>
      <c r="D16" s="4"/>
      <c r="E16" s="4"/>
      <c r="F16" s="4"/>
      <c r="G16" s="4"/>
      <c r="H16" s="4"/>
      <c r="I16" s="4"/>
      <c r="J16" s="19"/>
    </row>
    <row r="17" spans="1:10" ht="15.75" thickBot="1">
      <c r="A17" s="17"/>
      <c r="B17" s="4" t="s">
        <v>6</v>
      </c>
      <c r="C17" s="4"/>
      <c r="D17" s="4"/>
      <c r="E17" s="4"/>
      <c r="F17" s="4"/>
      <c r="G17" s="4"/>
      <c r="H17" s="12">
        <v>0.095</v>
      </c>
      <c r="I17" s="13" t="s">
        <v>3</v>
      </c>
      <c r="J17" s="19"/>
    </row>
    <row r="18" spans="1:10" ht="15">
      <c r="A18" s="17"/>
      <c r="B18" s="4" t="s">
        <v>15</v>
      </c>
      <c r="C18" s="4"/>
      <c r="D18" s="4"/>
      <c r="E18" s="4"/>
      <c r="F18" s="4"/>
      <c r="G18" s="4"/>
      <c r="H18" s="3"/>
      <c r="I18" s="4"/>
      <c r="J18" s="19"/>
    </row>
    <row r="19" spans="1:10" ht="15">
      <c r="A19" s="17"/>
      <c r="B19" s="4"/>
      <c r="C19" s="4"/>
      <c r="D19" s="4"/>
      <c r="E19" s="4"/>
      <c r="F19" s="4"/>
      <c r="G19" s="4"/>
      <c r="H19" s="3"/>
      <c r="I19" s="4"/>
      <c r="J19" s="19"/>
    </row>
    <row r="20" spans="1:10" ht="15">
      <c r="A20" s="17"/>
      <c r="B20" s="5"/>
      <c r="C20" s="5"/>
      <c r="D20" s="5"/>
      <c r="E20" s="5"/>
      <c r="F20" s="5"/>
      <c r="G20" s="5"/>
      <c r="H20" s="6"/>
      <c r="I20" s="5"/>
      <c r="J20" s="19"/>
    </row>
    <row r="21" spans="1:10" ht="15.75">
      <c r="A21" s="17"/>
      <c r="B21" s="7" t="s">
        <v>25</v>
      </c>
      <c r="C21" s="4"/>
      <c r="D21" s="4"/>
      <c r="E21" s="4"/>
      <c r="F21" s="4"/>
      <c r="G21" s="4"/>
      <c r="H21" s="3"/>
      <c r="I21" s="4"/>
      <c r="J21" s="19"/>
    </row>
    <row r="22" spans="1:10" ht="15">
      <c r="A22" s="17"/>
      <c r="B22" s="4"/>
      <c r="C22" s="4"/>
      <c r="D22" s="4"/>
      <c r="E22" s="4"/>
      <c r="F22" s="4"/>
      <c r="G22" s="4"/>
      <c r="H22" s="4"/>
      <c r="I22" s="4"/>
      <c r="J22" s="19"/>
    </row>
    <row r="23" spans="1:10" ht="15" hidden="1">
      <c r="A23" s="17"/>
      <c r="B23" s="4"/>
      <c r="C23" s="4"/>
      <c r="D23" s="4"/>
      <c r="E23" s="4"/>
      <c r="F23" s="4"/>
      <c r="G23" s="4"/>
      <c r="H23" s="4"/>
      <c r="I23" s="4"/>
      <c r="J23" s="19"/>
    </row>
    <row r="24" spans="1:10" ht="15" hidden="1">
      <c r="A24" s="17"/>
      <c r="B24" s="4"/>
      <c r="C24" s="4"/>
      <c r="D24" s="4"/>
      <c r="E24" s="4"/>
      <c r="F24" s="4"/>
      <c r="G24" s="4"/>
      <c r="H24" s="4"/>
      <c r="I24" s="4"/>
      <c r="J24" s="19"/>
    </row>
    <row r="25" spans="1:10" ht="15">
      <c r="A25" s="17"/>
      <c r="B25" s="4" t="s">
        <v>4</v>
      </c>
      <c r="C25" s="4"/>
      <c r="D25" s="4"/>
      <c r="E25" s="4"/>
      <c r="F25" s="4"/>
      <c r="G25" s="4"/>
      <c r="H25" s="20">
        <v>15</v>
      </c>
      <c r="I25" s="21" t="s">
        <v>5</v>
      </c>
      <c r="J25" s="19"/>
    </row>
    <row r="26" spans="1:10" ht="15">
      <c r="A26" s="17"/>
      <c r="B26" s="4" t="s">
        <v>7</v>
      </c>
      <c r="C26" s="4"/>
      <c r="D26" s="4"/>
      <c r="E26" s="4"/>
      <c r="F26" s="4"/>
      <c r="G26" s="4"/>
      <c r="H26" s="22">
        <v>0.035</v>
      </c>
      <c r="I26" s="21" t="s">
        <v>0</v>
      </c>
      <c r="J26" s="19"/>
    </row>
    <row r="27" spans="1:10" ht="15">
      <c r="A27" s="17"/>
      <c r="B27" s="4"/>
      <c r="C27" s="4"/>
      <c r="D27" s="4"/>
      <c r="E27" s="4"/>
      <c r="F27" s="4"/>
      <c r="G27" s="4"/>
      <c r="H27" s="4"/>
      <c r="I27" s="4" t="s">
        <v>26</v>
      </c>
      <c r="J27" s="19"/>
    </row>
    <row r="28" spans="1:10" ht="15">
      <c r="A28" s="17"/>
      <c r="B28" s="5"/>
      <c r="C28" s="5"/>
      <c r="D28" s="5"/>
      <c r="E28" s="5"/>
      <c r="F28" s="5"/>
      <c r="G28" s="5"/>
      <c r="H28" s="5"/>
      <c r="I28" s="5"/>
      <c r="J28" s="19"/>
    </row>
    <row r="29" spans="1:10" ht="15.75">
      <c r="A29" s="17"/>
      <c r="B29" s="7" t="s">
        <v>10</v>
      </c>
      <c r="C29" s="4"/>
      <c r="D29" s="4"/>
      <c r="E29" s="4"/>
      <c r="F29" s="4"/>
      <c r="G29" s="4"/>
      <c r="H29" s="4"/>
      <c r="I29" s="4"/>
      <c r="J29" s="19"/>
    </row>
    <row r="30" spans="1:10" ht="15">
      <c r="A30" s="17"/>
      <c r="B30" s="4"/>
      <c r="C30" s="4"/>
      <c r="D30" s="4"/>
      <c r="E30" s="4"/>
      <c r="F30" s="4"/>
      <c r="G30" s="4"/>
      <c r="H30" s="4"/>
      <c r="I30" s="4"/>
      <c r="J30" s="19"/>
    </row>
    <row r="31" spans="1:10" ht="15">
      <c r="A31" s="17"/>
      <c r="B31" s="4" t="s">
        <v>18</v>
      </c>
      <c r="C31" s="4"/>
      <c r="D31" s="4"/>
      <c r="E31" s="4"/>
      <c r="F31" s="4"/>
      <c r="G31" s="4"/>
      <c r="H31" s="23">
        <f>H11/H17*12</f>
        <v>1292.2105263157896</v>
      </c>
      <c r="I31" s="21" t="s">
        <v>16</v>
      </c>
      <c r="J31" s="19"/>
    </row>
    <row r="32" spans="1:10" ht="15">
      <c r="A32" s="17"/>
      <c r="B32" s="4" t="s">
        <v>17</v>
      </c>
      <c r="C32" s="4"/>
      <c r="D32" s="4"/>
      <c r="E32" s="4"/>
      <c r="F32" s="4"/>
      <c r="G32" s="4"/>
      <c r="H32" s="23">
        <f>H13</f>
        <v>430</v>
      </c>
      <c r="I32" s="21" t="s">
        <v>16</v>
      </c>
      <c r="J32" s="19"/>
    </row>
    <row r="33" spans="1:10" ht="15">
      <c r="A33" s="17"/>
      <c r="B33" s="4"/>
      <c r="C33" s="4"/>
      <c r="D33" s="4"/>
      <c r="E33" s="4"/>
      <c r="F33" s="4"/>
      <c r="G33" s="24" t="s">
        <v>22</v>
      </c>
      <c r="H33" s="8">
        <f>H31-H32</f>
        <v>862.2105263157896</v>
      </c>
      <c r="I33" s="21" t="s">
        <v>16</v>
      </c>
      <c r="J33" s="19"/>
    </row>
    <row r="34" spans="1:10" ht="15">
      <c r="A34" s="17"/>
      <c r="B34" s="4"/>
      <c r="C34" s="4"/>
      <c r="D34" s="4"/>
      <c r="E34" s="4"/>
      <c r="F34" s="4"/>
      <c r="G34" s="4"/>
      <c r="H34" s="21"/>
      <c r="I34" s="4"/>
      <c r="J34" s="19"/>
    </row>
    <row r="35" spans="1:10" ht="15">
      <c r="A35" s="17"/>
      <c r="B35" s="4" t="s">
        <v>19</v>
      </c>
      <c r="C35" s="4"/>
      <c r="D35" s="4"/>
      <c r="E35" s="4"/>
      <c r="F35" s="4"/>
      <c r="G35" s="4"/>
      <c r="H35" s="25">
        <f>H33*H17</f>
        <v>81.91000000000001</v>
      </c>
      <c r="I35" s="26" t="s">
        <v>0</v>
      </c>
      <c r="J35" s="19"/>
    </row>
    <row r="36" spans="1:10" ht="15">
      <c r="A36" s="17"/>
      <c r="B36" s="4"/>
      <c r="C36" s="4"/>
      <c r="D36" s="4"/>
      <c r="E36" s="4"/>
      <c r="F36" s="4"/>
      <c r="G36" s="4"/>
      <c r="H36" s="27"/>
      <c r="I36" s="4"/>
      <c r="J36" s="19"/>
    </row>
    <row r="37" spans="1:10" ht="15">
      <c r="A37" s="17"/>
      <c r="B37" s="4" t="s">
        <v>20</v>
      </c>
      <c r="C37" s="4"/>
      <c r="D37" s="4"/>
      <c r="E37" s="4"/>
      <c r="F37" s="4"/>
      <c r="G37" s="4"/>
      <c r="H37" s="28">
        <f>H15/H35</f>
        <v>6.104260774020266</v>
      </c>
      <c r="I37" s="26" t="s">
        <v>5</v>
      </c>
      <c r="J37" s="19"/>
    </row>
    <row r="38" spans="1:10" ht="15">
      <c r="A38" s="17"/>
      <c r="B38" s="4" t="s">
        <v>21</v>
      </c>
      <c r="C38" s="4"/>
      <c r="D38" s="4"/>
      <c r="E38" s="4"/>
      <c r="F38" s="4"/>
      <c r="G38" s="4"/>
      <c r="H38" s="29">
        <f>H35/PMT(H26,H25,-1)/H15</f>
        <v>1.8867822530538447</v>
      </c>
      <c r="I38" s="4"/>
      <c r="J38" s="19"/>
    </row>
    <row r="39" spans="1:10" ht="15.75" thickBot="1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ht="15.75" thickTop="1"/>
  </sheetData>
  <sheetProtection/>
  <mergeCells count="2">
    <mergeCell ref="C9:I9"/>
    <mergeCell ref="D5:F5"/>
  </mergeCells>
  <hyperlinks>
    <hyperlink ref="D5" r:id="rId1" display="http://www.energytools.com"/>
  </hyperlinks>
  <printOptions/>
  <pageMargins left="0.5" right="0.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Analysis North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 of Refrigerator Replacement</dc:title>
  <dc:subject/>
  <dc:creator>Alan Mitchell</dc:creator>
  <cp:keywords>Economic Analysis of Refrigerator Replacement</cp:keywords>
  <dc:description/>
  <cp:lastModifiedBy>John Rutledge</cp:lastModifiedBy>
  <cp:lastPrinted>2000-11-30T07:31:17Z</cp:lastPrinted>
  <dcterms:created xsi:type="dcterms:W3CDTF">2000-11-30T06:20:34Z</dcterms:created>
  <dcterms:modified xsi:type="dcterms:W3CDTF">2014-05-08T16:14:31Z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Economic Analysis of Refrigerator Replacement</vt:lpwstr>
  </property>
  <property fmtid="{D5CDD505-2E9C-101B-9397-08002B2CF9AE}" pid="5" name="RoutingRuleDescription">
    <vt:lpwstr>Economic Analysis of Refrigerator Replacement</vt:lpwstr>
  </property>
</Properties>
</file>