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945" yWindow="285" windowWidth="15300" windowHeight="9750" activeTab="0"/>
  </bookViews>
  <sheets>
    <sheet name="Directions" sheetId="1" r:id="rId1"/>
    <sheet name="Calculator" sheetId="2" r:id="rId2"/>
    <sheet name="Sample" sheetId="3" r:id="rId3"/>
  </sheets>
  <definedNames/>
  <calcPr fullCalcOnLoad="1"/>
</workbook>
</file>

<file path=xl/sharedStrings.xml><?xml version="1.0" encoding="utf-8"?>
<sst xmlns="http://schemas.openxmlformats.org/spreadsheetml/2006/main" count="102" uniqueCount="68">
  <si>
    <t>Supporting Data for Requesting a New School Designation</t>
  </si>
  <si>
    <t>School Year:</t>
  </si>
  <si>
    <t>District ID:</t>
  </si>
  <si>
    <t>District Name:</t>
  </si>
  <si>
    <t>School Name</t>
  </si>
  <si>
    <t>Enrollment change</t>
  </si>
  <si>
    <t>Two year change</t>
  </si>
  <si>
    <t>Explanation of source of students out or in</t>
  </si>
  <si>
    <t>New School Status?</t>
  </si>
  <si>
    <t>K-5</t>
  </si>
  <si>
    <t>K-4</t>
  </si>
  <si>
    <t>K-6</t>
  </si>
  <si>
    <t>K-3</t>
  </si>
  <si>
    <t>InstID</t>
  </si>
  <si>
    <t>9-12</t>
  </si>
  <si>
    <t>Number of students out</t>
  </si>
  <si>
    <t>Number of students in</t>
  </si>
  <si>
    <t>200 5th graders out to other district schools, 200 K-4 graders in from other schools due to boundary and grade changes</t>
  </si>
  <si>
    <t>260 4th through 6th graders out to other schools, 130 K-3 graders in from other schools due to boundary and grade changes</t>
  </si>
  <si>
    <t>Oregon Department of Education</t>
  </si>
  <si>
    <t>255 Capitol St NE</t>
  </si>
  <si>
    <t>Salem, OR  97310-0203</t>
  </si>
  <si>
    <t>For definitions of data elements and other information about AYP see:</t>
  </si>
  <si>
    <t>Enter the name of the district</t>
  </si>
  <si>
    <t>For a given school, enter the grades offered and October 1 enrollment for the previous school year and current school year in columns C - F. ODE will verify this information is correct.</t>
  </si>
  <si>
    <t>In column G, enter the number of students that would have attended the school this school year but are attending other schools due to boundary changes or changes in enrolled grades offered at the school.</t>
  </si>
  <si>
    <t>In column I, explain data entered in columns G and H.</t>
  </si>
  <si>
    <t>Step</t>
  </si>
  <si>
    <t>Save the workbook to your computer.</t>
  </si>
  <si>
    <t>Click on the Calculator tab</t>
  </si>
  <si>
    <t>Boundary Change Calculation Methods</t>
  </si>
  <si>
    <t>Method 1</t>
  </si>
  <si>
    <t>Method 2</t>
  </si>
  <si>
    <t>Method 3</t>
  </si>
  <si>
    <t>Criteria Met for</t>
  </si>
  <si>
    <t>(Circumstances under which a school receives "new school" status for report card and AYP determinations.)</t>
  </si>
  <si>
    <t>col J</t>
  </si>
  <si>
    <t>col K</t>
  </si>
  <si>
    <t>col L</t>
  </si>
  <si>
    <r>
      <t>Method 2</t>
    </r>
    <r>
      <rPr>
        <sz val="10"/>
        <rFont val="Arial"/>
        <family val="0"/>
      </rPr>
      <t xml:space="preserve"> - 40% or more of the October 1 Membership in the current year are new to the school due to boundary changes.</t>
    </r>
  </si>
  <si>
    <r>
      <t>Method 3</t>
    </r>
    <r>
      <rPr>
        <sz val="10"/>
        <rFont val="Arial"/>
        <family val="0"/>
      </rPr>
      <t xml:space="preserve"> - The combined count of students reassigned to and from the school due to boundary changes exceeds 40% of the combined membership over the two year period. </t>
    </r>
  </si>
  <si>
    <t>http://www.ode.state.or.us/search/page/?=1193</t>
  </si>
  <si>
    <t>Apple HS</t>
  </si>
  <si>
    <t>Berry HS</t>
  </si>
  <si>
    <t>Cherry Elem</t>
  </si>
  <si>
    <t>Peach Elem</t>
  </si>
  <si>
    <t>There are two times when the Oregon Department of Education reviews boundary changes:</t>
  </si>
  <si>
    <t>Cynthia Yee</t>
  </si>
  <si>
    <t>or fax to (503) 378-5156 attn: Cynthia Yee</t>
  </si>
  <si>
    <t xml:space="preserve">For assistance, contact Cynthia Yee at (503) 947-5780 or </t>
  </si>
  <si>
    <t>Enrollment on 10/1/2010</t>
  </si>
  <si>
    <t>(posted 4/26/2012)</t>
  </si>
  <si>
    <t>AYP Boundary Change Calculator for Accountability Reporting 2011-12</t>
  </si>
  <si>
    <t xml:space="preserve">      A) when a district "requests" authorization for a new school or change to an existing school for the next academic year (required submission before 9/15 of the academic year changes are to be applied), or</t>
  </si>
  <si>
    <t>http://www.ode.state.or.us/initiatives/nclb/pdfs/aypmanual1011.pdf</t>
  </si>
  <si>
    <t>cynthia.yee@state.or.us</t>
  </si>
  <si>
    <t>e-mail:    cynthia.yee@state.or.us</t>
  </si>
  <si>
    <t>2011-2012</t>
  </si>
  <si>
    <t>Grades offered 2010-2011</t>
  </si>
  <si>
    <t>Enrollment on 10/1/2011</t>
  </si>
  <si>
    <t xml:space="preserve">      B) when reporting on a school that 
        1) had an enrollment change due to boundary or attendance area, consolidation, or grades reconfiguration for the current school year, and 
       2) Did not receive a new institution ID prior to 9/15 of the current school year (for a new school status)  </t>
  </si>
  <si>
    <r>
      <t>This</t>
    </r>
    <r>
      <rPr>
        <b/>
        <sz val="10"/>
        <rFont val="Arial"/>
        <family val="2"/>
      </rPr>
      <t xml:space="preserve"> AYP Boundary Change Calculator </t>
    </r>
    <r>
      <rPr>
        <sz val="10"/>
        <rFont val="Arial"/>
        <family val="2"/>
      </rPr>
      <t xml:space="preserve">addresses item B - reporting, in which the district is requesting a school be designated a "new school" for accountability reporting based on evidence from 2010-11 and 2011-12 showing a 40% or more enrollment change. (If you have already submitted a boundary calculator for a newly reconfigured school in 2011-12, and the school was assigned a new institution identifier, then you do not need to submit this form again. Having a new institution identifier will automatically reset your school to a "new school" status.)
Your request to have your school reviewed for a "new school" status may address changes due to: 
    - attendance/boundary area (not mobility of students), which changed the student population by 40% or more; 
    - grade level changes, which changed the student population by 40% or more, and/or 
    - restructuring, merging or splitting which caused a change in the student population served by 40% or more.
Requests will </t>
    </r>
    <r>
      <rPr>
        <b/>
        <sz val="11"/>
        <rFont val="Arial"/>
        <family val="2"/>
      </rPr>
      <t xml:space="preserve">NOT </t>
    </r>
    <r>
      <rPr>
        <sz val="10"/>
        <rFont val="Arial"/>
        <family val="2"/>
      </rPr>
      <t xml:space="preserve">be considered when based solely on school name or location change, charter or magnet status change, LEA (local education agency) change, or restructuring by changing only staff/administration, individual student mobility, dropouts or completers.
Requests will be reviewed by the Accountability Advisory Committee, and notification of denial/approval will be sent by e-mail by </t>
    </r>
    <r>
      <rPr>
        <b/>
        <sz val="12"/>
        <rFont val="Arial"/>
        <family val="2"/>
      </rPr>
      <t>June 8, 2012</t>
    </r>
    <r>
      <rPr>
        <sz val="10"/>
        <rFont val="Arial"/>
        <family val="2"/>
      </rPr>
      <t>.</t>
    </r>
  </si>
  <si>
    <t xml:space="preserve">More policy information can be found in the AYP Policy and Technical Manual Section:  AYP Reports for New Schools (printed page 24 on the following link): </t>
  </si>
  <si>
    <t>In column H, enter the number of students that would have attended another school this school year but are attending this school due to boundary changes or changes in enrolled grades offered at the school.</t>
  </si>
  <si>
    <t>Grades offered 2011-2012</t>
  </si>
  <si>
    <r>
      <t>Method 1</t>
    </r>
    <r>
      <rPr>
        <sz val="10"/>
        <rFont val="Arial"/>
        <family val="0"/>
      </rPr>
      <t xml:space="preserve"> - School has more than a 40% volume change in October 1 Membership compared to October 1 membership of the prior year.</t>
    </r>
  </si>
  <si>
    <t>PLEASE FOLLOW THE STEPS BELOW and submit by MAY 17, 2012 (noon).</t>
  </si>
  <si>
    <t>Print or include the calculator page and submit a letter requesting a boundary change signed by the Superintendent or his or her designee. 
Return materials by e-mail, fax or mail to arrive at ODE no later than May 17, 2012 at noon.  Address to:</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</si>
</sst>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42">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style="thick"/>
      <top>
        <color indexed="63"/>
      </top>
      <bottom>
        <color indexed="63"/>
      </bottom>
    </border>
    <border>
      <left style="thick"/>
      <right style="thick"/>
      <top>
        <color indexed="63"/>
      </top>
      <bottom style="thick"/>
    </border>
    <border>
      <left style="thick"/>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lignment/>
    </xf>
    <xf numFmtId="0" fontId="1" fillId="0" borderId="0" xfId="0" applyFont="1" applyAlignment="1">
      <alignment/>
    </xf>
    <xf numFmtId="0" fontId="0" fillId="0" borderId="10" xfId="0" applyBorder="1" applyAlignment="1">
      <alignment/>
    </xf>
    <xf numFmtId="0" fontId="0" fillId="33" borderId="10" xfId="0" applyFill="1" applyBorder="1" applyAlignment="1">
      <alignment horizontal="right"/>
    </xf>
    <xf numFmtId="0" fontId="0" fillId="0" borderId="10" xfId="0" applyBorder="1" applyAlignment="1">
      <alignment horizontal="right"/>
    </xf>
    <xf numFmtId="0" fontId="0" fillId="33" borderId="10" xfId="0" applyFill="1" applyBorder="1" applyAlignment="1">
      <alignment/>
    </xf>
    <xf numFmtId="0" fontId="0" fillId="33" borderId="10" xfId="0" applyFill="1" applyBorder="1" applyAlignment="1">
      <alignment wrapText="1"/>
    </xf>
    <xf numFmtId="164" fontId="0" fillId="33" borderId="10" xfId="0" applyNumberFormat="1" applyFill="1" applyBorder="1" applyAlignment="1">
      <alignment/>
    </xf>
    <xf numFmtId="49" fontId="0" fillId="0" borderId="10" xfId="0" applyNumberFormat="1" applyBorder="1" applyAlignment="1">
      <alignment/>
    </xf>
    <xf numFmtId="0" fontId="0" fillId="0" borderId="10" xfId="0" applyBorder="1" applyAlignment="1">
      <alignment wrapText="1"/>
    </xf>
    <xf numFmtId="0" fontId="5" fillId="0" borderId="0" xfId="0" applyFont="1" applyAlignment="1">
      <alignment horizontal="center"/>
    </xf>
    <xf numFmtId="0" fontId="0" fillId="0" borderId="0" xfId="0" applyFont="1" applyAlignment="1">
      <alignment wrapText="1"/>
    </xf>
    <xf numFmtId="0" fontId="4" fillId="0" borderId="0" xfId="53" applyAlignment="1" applyProtection="1">
      <alignment/>
      <protection/>
    </xf>
    <xf numFmtId="0" fontId="6" fillId="0" borderId="0" xfId="0" applyFont="1" applyAlignment="1">
      <alignment/>
    </xf>
    <xf numFmtId="0" fontId="0" fillId="0" borderId="0" xfId="0" applyFont="1" applyAlignment="1">
      <alignment horizontal="center"/>
    </xf>
    <xf numFmtId="0" fontId="0" fillId="0" borderId="11" xfId="0" applyFont="1" applyBorder="1" applyAlignment="1">
      <alignment horizontal="left" wrapText="1"/>
    </xf>
    <xf numFmtId="0" fontId="0" fillId="0" borderId="11" xfId="0" applyFont="1" applyBorder="1" applyAlignment="1">
      <alignment horizontal="left"/>
    </xf>
    <xf numFmtId="0" fontId="4" fillId="0" borderId="11" xfId="53" applyFont="1" applyBorder="1" applyAlignment="1" applyProtection="1">
      <alignment horizontal="center"/>
      <protection/>
    </xf>
    <xf numFmtId="0" fontId="7" fillId="0" borderId="12" xfId="0" applyFont="1" applyBorder="1" applyAlignment="1">
      <alignment horizontal="left"/>
    </xf>
    <xf numFmtId="0" fontId="1" fillId="0" borderId="0" xfId="0" applyFont="1" applyAlignment="1">
      <alignment vertical="top"/>
    </xf>
    <xf numFmtId="0" fontId="7" fillId="0" borderId="0" xfId="0" applyFont="1" applyBorder="1" applyAlignment="1">
      <alignment horizontal="left"/>
    </xf>
    <xf numFmtId="0" fontId="1" fillId="0" borderId="13" xfId="0" applyFont="1" applyBorder="1" applyAlignment="1">
      <alignment horizontal="left"/>
    </xf>
    <xf numFmtId="0" fontId="4" fillId="0" borderId="11" xfId="53" applyBorder="1" applyAlignment="1" applyProtection="1">
      <alignment horizontal="center"/>
      <protection/>
    </xf>
    <xf numFmtId="0" fontId="4" fillId="0" borderId="0" xfId="53" applyFont="1" applyAlignment="1" applyProtection="1">
      <alignment wrapText="1"/>
      <protection/>
    </xf>
    <xf numFmtId="0" fontId="4" fillId="0" borderId="0" xfId="53" applyFont="1" applyAlignment="1" applyProtection="1">
      <alignment/>
      <protection/>
    </xf>
    <xf numFmtId="0" fontId="0" fillId="0" borderId="10" xfId="0" applyFont="1" applyBorder="1" applyAlignment="1">
      <alignment/>
    </xf>
    <xf numFmtId="0" fontId="0" fillId="0" borderId="0" xfId="0" applyAlignment="1">
      <alignment vertical="top"/>
    </xf>
    <xf numFmtId="0" fontId="0" fillId="0" borderId="0" xfId="0" applyAlignment="1">
      <alignment vertical="top" wrapText="1"/>
    </xf>
    <xf numFmtId="0" fontId="1" fillId="0" borderId="0" xfId="0" applyFont="1" applyAlignment="1">
      <alignment vertical="top" wrapText="1"/>
    </xf>
    <xf numFmtId="0" fontId="0" fillId="0" borderId="0" xfId="0" applyFont="1" applyAlignment="1">
      <alignment vertical="top" wrapText="1"/>
    </xf>
    <xf numFmtId="0" fontId="0" fillId="33" borderId="10" xfId="0" applyFont="1" applyFill="1" applyBorder="1" applyAlignment="1">
      <alignment wrapText="1"/>
    </xf>
    <xf numFmtId="0" fontId="0" fillId="0" borderId="11"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page/?=1193" TargetMode="External" /><Relationship Id="rId2" Type="http://schemas.openxmlformats.org/officeDocument/2006/relationships/hyperlink" Target="mailto:cynthia.yee@state.or.us" TargetMode="External" /><Relationship Id="rId3" Type="http://schemas.openxmlformats.org/officeDocument/2006/relationships/hyperlink" Target="mailto:cynthia.yee@state.or.us" TargetMode="External" /><Relationship Id="rId4" Type="http://schemas.openxmlformats.org/officeDocument/2006/relationships/hyperlink" Target="http://www.ode.state.or.us/initiatives/nclb/pdfs/aypmanual1011.pdf"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38"/>
  <sheetViews>
    <sheetView tabSelected="1" zoomScalePageLayoutView="0" workbookViewId="0" topLeftCell="A1">
      <selection activeCell="A1" sqref="A1"/>
    </sheetView>
  </sheetViews>
  <sheetFormatPr defaultColWidth="9.140625" defaultRowHeight="12.75"/>
  <cols>
    <col min="1" max="1" width="4.8515625" style="0" bestFit="1" customWidth="1"/>
    <col min="2" max="2" width="86.8515625" style="0" customWidth="1"/>
  </cols>
  <sheetData>
    <row r="1" ht="15.75">
      <c r="B1" s="10" t="s">
        <v>52</v>
      </c>
    </row>
    <row r="2" ht="12.75">
      <c r="B2" s="14" t="s">
        <v>51</v>
      </c>
    </row>
    <row r="3" ht="13.5" thickBot="1">
      <c r="B3" s="14"/>
    </row>
    <row r="4" ht="13.5" thickTop="1">
      <c r="B4" s="21" t="s">
        <v>46</v>
      </c>
    </row>
    <row r="5" ht="38.25">
      <c r="B5" s="31" t="s">
        <v>53</v>
      </c>
    </row>
    <row r="6" ht="63.75">
      <c r="B6" s="15" t="s">
        <v>60</v>
      </c>
    </row>
    <row r="7" ht="12.75">
      <c r="B7" s="16"/>
    </row>
    <row r="8" ht="274.5" customHeight="1">
      <c r="B8" s="15" t="s">
        <v>61</v>
      </c>
    </row>
    <row r="9" ht="12.75">
      <c r="B9" s="15"/>
    </row>
    <row r="10" ht="25.5">
      <c r="B10" s="15" t="s">
        <v>62</v>
      </c>
    </row>
    <row r="11" ht="12.75">
      <c r="B11" s="22" t="s">
        <v>54</v>
      </c>
    </row>
    <row r="12" ht="12.75">
      <c r="B12" s="17"/>
    </row>
    <row r="13" ht="15.75" thickBot="1">
      <c r="B13" s="18" t="s">
        <v>66</v>
      </c>
    </row>
    <row r="14" ht="15.75" thickTop="1">
      <c r="B14" s="20"/>
    </row>
    <row r="15" ht="12.75">
      <c r="A15" s="1" t="s">
        <v>27</v>
      </c>
    </row>
    <row r="16" spans="1:2" ht="25.5" customHeight="1">
      <c r="A16" s="19">
        <v>1</v>
      </c>
      <c r="B16" s="26" t="s">
        <v>29</v>
      </c>
    </row>
    <row r="17" spans="1:2" ht="25.5" customHeight="1">
      <c r="A17" s="19">
        <v>2</v>
      </c>
      <c r="B17" s="26" t="s">
        <v>23</v>
      </c>
    </row>
    <row r="18" spans="1:2" ht="38.25" customHeight="1">
      <c r="A18" s="19">
        <v>3</v>
      </c>
      <c r="B18" s="27" t="s">
        <v>24</v>
      </c>
    </row>
    <row r="19" spans="1:2" ht="38.25" customHeight="1">
      <c r="A19" s="19">
        <v>4</v>
      </c>
      <c r="B19" s="27" t="s">
        <v>25</v>
      </c>
    </row>
    <row r="20" spans="1:2" ht="38.25" customHeight="1">
      <c r="A20" s="19">
        <v>5</v>
      </c>
      <c r="B20" s="29" t="s">
        <v>63</v>
      </c>
    </row>
    <row r="21" spans="1:2" ht="25.5" customHeight="1">
      <c r="A21" s="19">
        <v>6</v>
      </c>
      <c r="B21" s="27" t="s">
        <v>26</v>
      </c>
    </row>
    <row r="22" spans="1:2" ht="25.5" customHeight="1">
      <c r="A22" s="19">
        <v>7</v>
      </c>
      <c r="B22" s="27" t="s">
        <v>28</v>
      </c>
    </row>
    <row r="23" spans="1:2" ht="63.75">
      <c r="A23" s="19">
        <v>8</v>
      </c>
      <c r="B23" s="28" t="s">
        <v>67</v>
      </c>
    </row>
    <row r="24" spans="1:2" ht="12.75">
      <c r="A24" s="19"/>
      <c r="B24" s="11" t="s">
        <v>47</v>
      </c>
    </row>
    <row r="25" spans="1:2" ht="12.75">
      <c r="A25" s="19"/>
      <c r="B25" s="11" t="s">
        <v>19</v>
      </c>
    </row>
    <row r="26" spans="1:2" ht="12.75">
      <c r="A26" s="19"/>
      <c r="B26" s="11" t="s">
        <v>20</v>
      </c>
    </row>
    <row r="27" spans="1:2" ht="12.75">
      <c r="A27" s="19"/>
      <c r="B27" s="11" t="s">
        <v>21</v>
      </c>
    </row>
    <row r="28" spans="1:2" ht="12.75">
      <c r="A28" s="19"/>
      <c r="B28" s="23" t="s">
        <v>55</v>
      </c>
    </row>
    <row r="29" spans="1:2" ht="12.75">
      <c r="A29" s="19"/>
      <c r="B29" s="23"/>
    </row>
    <row r="30" spans="1:2" ht="12.75">
      <c r="A30" s="19"/>
      <c r="B30" s="11" t="s">
        <v>48</v>
      </c>
    </row>
    <row r="31" spans="1:2" ht="12.75">
      <c r="A31" s="19"/>
      <c r="B31" s="11"/>
    </row>
    <row r="32" ht="12.75">
      <c r="A32" s="19"/>
    </row>
    <row r="33" spans="1:2" ht="12.75">
      <c r="A33" s="19"/>
      <c r="B33" t="s">
        <v>22</v>
      </c>
    </row>
    <row r="34" spans="1:2" ht="12.75">
      <c r="A34" s="19"/>
      <c r="B34" s="12" t="s">
        <v>41</v>
      </c>
    </row>
    <row r="35" ht="12.75">
      <c r="A35" s="19"/>
    </row>
    <row r="36" spans="1:2" ht="12.75">
      <c r="A36" s="19"/>
      <c r="B36" t="s">
        <v>49</v>
      </c>
    </row>
    <row r="37" spans="1:2" ht="12.75">
      <c r="A37" s="19"/>
      <c r="B37" s="24" t="s">
        <v>56</v>
      </c>
    </row>
    <row r="38" ht="12.75">
      <c r="A38" s="1"/>
    </row>
  </sheetData>
  <sheetProtection/>
  <hyperlinks>
    <hyperlink ref="B34" r:id="rId1" display="http://www.ode.state.or.us/search/page/?=1193"/>
    <hyperlink ref="B28" r:id="rId2" display="cynthia.yee@state.or.us"/>
    <hyperlink ref="B37" r:id="rId3" display="e-mail:    cynthia.yee@state.or.us"/>
    <hyperlink ref="B11" r:id="rId4" display="http://www.ode.state.or.us/initiatives/nclb/pdfs/aypmanual1011.pdf"/>
  </hyperlinks>
  <printOptions gridLines="1"/>
  <pageMargins left="0.7" right="0.7" top="1" bottom="1" header="0.5" footer="0.5"/>
  <pageSetup errors="dash" horizontalDpi="600" verticalDpi="600" orientation="portrait" r:id="rId5"/>
</worksheet>
</file>

<file path=xl/worksheets/sheet2.xml><?xml version="1.0" encoding="utf-8"?>
<worksheet xmlns="http://schemas.openxmlformats.org/spreadsheetml/2006/main" xmlns:r="http://schemas.openxmlformats.org/officeDocument/2006/relationships">
  <dimension ref="A1:M26"/>
  <sheetViews>
    <sheetView zoomScalePageLayoutView="0" workbookViewId="0" topLeftCell="A1">
      <selection activeCell="A1" sqref="A1"/>
    </sheetView>
  </sheetViews>
  <sheetFormatPr defaultColWidth="9.140625" defaultRowHeight="12.75"/>
  <cols>
    <col min="1" max="1" width="6.140625" style="0" customWidth="1"/>
    <col min="2" max="2" width="27.00390625" style="0" customWidth="1"/>
    <col min="3" max="3" width="11.8515625" style="0" customWidth="1"/>
    <col min="4" max="4" width="12.421875" style="0" customWidth="1"/>
    <col min="5" max="5" width="11.421875" style="0" customWidth="1"/>
    <col min="6" max="6" width="11.7109375" style="0" customWidth="1"/>
    <col min="7" max="7" width="11.140625" style="0" customWidth="1"/>
    <col min="8" max="8" width="10.00390625" style="0" customWidth="1"/>
    <col min="9" max="9" width="21.7109375" style="0" customWidth="1"/>
    <col min="10" max="10" width="10.00390625" style="0" customWidth="1"/>
    <col min="11" max="11" width="10.8515625" style="0" customWidth="1"/>
    <col min="13" max="13" width="13.28125" style="0" customWidth="1"/>
  </cols>
  <sheetData>
    <row r="1" spans="2:3" ht="12.75">
      <c r="B1" s="1" t="s">
        <v>0</v>
      </c>
      <c r="C1" s="1"/>
    </row>
    <row r="3" spans="1:13" ht="12.75">
      <c r="A3" s="2"/>
      <c r="B3" s="3" t="s">
        <v>1</v>
      </c>
      <c r="C3" s="2" t="s">
        <v>57</v>
      </c>
      <c r="D3" s="2"/>
      <c r="E3" s="2"/>
      <c r="F3" s="2"/>
      <c r="G3" s="2"/>
      <c r="H3" s="2"/>
      <c r="I3" s="2"/>
      <c r="J3" s="2"/>
      <c r="K3" s="2"/>
      <c r="L3" s="2"/>
      <c r="M3" s="2"/>
    </row>
    <row r="4" spans="1:13" ht="12.75">
      <c r="A4" s="2"/>
      <c r="B4" s="3" t="s">
        <v>2</v>
      </c>
      <c r="C4" s="4"/>
      <c r="D4" s="5" t="s">
        <v>3</v>
      </c>
      <c r="E4" s="2"/>
      <c r="F4" s="2"/>
      <c r="G4" s="2"/>
      <c r="H4" s="2"/>
      <c r="I4" s="2"/>
      <c r="J4" s="2"/>
      <c r="K4" s="2"/>
      <c r="L4" s="2"/>
      <c r="M4" s="2"/>
    </row>
    <row r="5" spans="1:13" ht="12.75">
      <c r="A5" s="2"/>
      <c r="B5" s="2"/>
      <c r="C5" s="2"/>
      <c r="D5" s="2"/>
      <c r="E5" s="2"/>
      <c r="F5" s="2"/>
      <c r="G5" s="2"/>
      <c r="H5" s="2"/>
      <c r="I5" s="2"/>
      <c r="J5" s="5" t="s">
        <v>31</v>
      </c>
      <c r="K5" s="5" t="s">
        <v>32</v>
      </c>
      <c r="L5" s="5" t="s">
        <v>33</v>
      </c>
      <c r="M5" s="5" t="s">
        <v>34</v>
      </c>
    </row>
    <row r="6" spans="1:13" ht="36.75" customHeight="1">
      <c r="A6" s="5" t="s">
        <v>13</v>
      </c>
      <c r="B6" s="5" t="s">
        <v>4</v>
      </c>
      <c r="C6" s="30" t="s">
        <v>58</v>
      </c>
      <c r="D6" s="6" t="s">
        <v>50</v>
      </c>
      <c r="E6" s="30" t="s">
        <v>64</v>
      </c>
      <c r="F6" s="6" t="s">
        <v>59</v>
      </c>
      <c r="G6" s="6" t="s">
        <v>15</v>
      </c>
      <c r="H6" s="6" t="s">
        <v>16</v>
      </c>
      <c r="I6" s="6" t="s">
        <v>7</v>
      </c>
      <c r="J6" s="6" t="s">
        <v>5</v>
      </c>
      <c r="K6" s="6" t="s">
        <v>5</v>
      </c>
      <c r="L6" s="6" t="s">
        <v>6</v>
      </c>
      <c r="M6" s="6" t="s">
        <v>8</v>
      </c>
    </row>
    <row r="7" spans="1:13" ht="12.75">
      <c r="A7" s="2"/>
      <c r="B7" s="2"/>
      <c r="C7" s="8"/>
      <c r="D7" s="2"/>
      <c r="E7" s="8"/>
      <c r="F7" s="2"/>
      <c r="G7" s="2"/>
      <c r="H7" s="2"/>
      <c r="I7" s="9"/>
      <c r="J7" s="7" t="e">
        <f aca="true" t="shared" si="0" ref="J7:J18">(F7-D7)/D7</f>
        <v>#DIV/0!</v>
      </c>
      <c r="K7" s="7" t="e">
        <f aca="true" t="shared" si="1" ref="K7:K18">H7/F7</f>
        <v>#DIV/0!</v>
      </c>
      <c r="L7" s="7" t="e">
        <f aca="true" t="shared" si="2" ref="L7:L18">(G7+H7)/(D7+F7)</f>
        <v>#DIV/0!</v>
      </c>
      <c r="M7" s="5" t="e">
        <f>IF(OR(J7&gt;0.399,K7&gt;0.399,L7&gt;0.399,J7&lt;-0.399,K7&lt;-0.399,L7&lt;-0.399),"YES","NO")</f>
        <v>#DIV/0!</v>
      </c>
    </row>
    <row r="8" spans="1:13" ht="12.75">
      <c r="A8" s="2"/>
      <c r="B8" s="2"/>
      <c r="C8" s="8"/>
      <c r="D8" s="2"/>
      <c r="E8" s="8"/>
      <c r="F8" s="2"/>
      <c r="G8" s="2"/>
      <c r="H8" s="2"/>
      <c r="I8" s="9"/>
      <c r="J8" s="7" t="e">
        <f t="shared" si="0"/>
        <v>#DIV/0!</v>
      </c>
      <c r="K8" s="7" t="e">
        <f t="shared" si="1"/>
        <v>#DIV/0!</v>
      </c>
      <c r="L8" s="7" t="e">
        <f t="shared" si="2"/>
        <v>#DIV/0!</v>
      </c>
      <c r="M8" s="5" t="e">
        <f aca="true" t="shared" si="3" ref="M8:M18">IF(OR(J8&gt;0.399,K8&gt;0.399,L8&gt;0.399,J8&lt;-0.399,K8&lt;-0.399,L8&lt;-0.399),"YES","NO")</f>
        <v>#DIV/0!</v>
      </c>
    </row>
    <row r="9" spans="1:13" ht="12.75">
      <c r="A9" s="2"/>
      <c r="B9" s="2"/>
      <c r="C9" s="8"/>
      <c r="D9" s="2"/>
      <c r="E9" s="8"/>
      <c r="F9" s="2"/>
      <c r="G9" s="2"/>
      <c r="H9" s="2"/>
      <c r="I9" s="9"/>
      <c r="J9" s="7" t="e">
        <f t="shared" si="0"/>
        <v>#DIV/0!</v>
      </c>
      <c r="K9" s="7" t="e">
        <f t="shared" si="1"/>
        <v>#DIV/0!</v>
      </c>
      <c r="L9" s="7" t="e">
        <f t="shared" si="2"/>
        <v>#DIV/0!</v>
      </c>
      <c r="M9" s="5" t="e">
        <f t="shared" si="3"/>
        <v>#DIV/0!</v>
      </c>
    </row>
    <row r="10" spans="1:13" ht="12.75">
      <c r="A10" s="2"/>
      <c r="B10" s="2"/>
      <c r="C10" s="8"/>
      <c r="D10" s="2"/>
      <c r="E10" s="8"/>
      <c r="F10" s="2"/>
      <c r="G10" s="2"/>
      <c r="H10" s="2"/>
      <c r="I10" s="9"/>
      <c r="J10" s="7" t="e">
        <f t="shared" si="0"/>
        <v>#DIV/0!</v>
      </c>
      <c r="K10" s="7" t="e">
        <f t="shared" si="1"/>
        <v>#DIV/0!</v>
      </c>
      <c r="L10" s="7" t="e">
        <f t="shared" si="2"/>
        <v>#DIV/0!</v>
      </c>
      <c r="M10" s="5" t="e">
        <f t="shared" si="3"/>
        <v>#DIV/0!</v>
      </c>
    </row>
    <row r="11" spans="1:13" ht="12.75">
      <c r="A11" s="2"/>
      <c r="B11" s="2"/>
      <c r="C11" s="8"/>
      <c r="D11" s="2"/>
      <c r="E11" s="8"/>
      <c r="F11" s="2"/>
      <c r="G11" s="2"/>
      <c r="H11" s="2"/>
      <c r="I11" s="9"/>
      <c r="J11" s="7" t="e">
        <f t="shared" si="0"/>
        <v>#DIV/0!</v>
      </c>
      <c r="K11" s="7" t="e">
        <f t="shared" si="1"/>
        <v>#DIV/0!</v>
      </c>
      <c r="L11" s="7" t="e">
        <f t="shared" si="2"/>
        <v>#DIV/0!</v>
      </c>
      <c r="M11" s="5" t="e">
        <f t="shared" si="3"/>
        <v>#DIV/0!</v>
      </c>
    </row>
    <row r="12" spans="1:13" ht="12.75">
      <c r="A12" s="2"/>
      <c r="B12" s="2"/>
      <c r="C12" s="8"/>
      <c r="D12" s="2"/>
      <c r="E12" s="8"/>
      <c r="F12" s="2"/>
      <c r="G12" s="2"/>
      <c r="H12" s="2"/>
      <c r="I12" s="9"/>
      <c r="J12" s="7" t="e">
        <f t="shared" si="0"/>
        <v>#DIV/0!</v>
      </c>
      <c r="K12" s="7" t="e">
        <f t="shared" si="1"/>
        <v>#DIV/0!</v>
      </c>
      <c r="L12" s="7" t="e">
        <f t="shared" si="2"/>
        <v>#DIV/0!</v>
      </c>
      <c r="M12" s="5" t="e">
        <f t="shared" si="3"/>
        <v>#DIV/0!</v>
      </c>
    </row>
    <row r="13" spans="1:13" ht="12.75">
      <c r="A13" s="2"/>
      <c r="B13" s="2"/>
      <c r="C13" s="8"/>
      <c r="D13" s="2"/>
      <c r="E13" s="8"/>
      <c r="F13" s="2"/>
      <c r="G13" s="2"/>
      <c r="H13" s="2"/>
      <c r="I13" s="9"/>
      <c r="J13" s="7" t="e">
        <f t="shared" si="0"/>
        <v>#DIV/0!</v>
      </c>
      <c r="K13" s="7" t="e">
        <f t="shared" si="1"/>
        <v>#DIV/0!</v>
      </c>
      <c r="L13" s="7" t="e">
        <f t="shared" si="2"/>
        <v>#DIV/0!</v>
      </c>
      <c r="M13" s="5" t="e">
        <f t="shared" si="3"/>
        <v>#DIV/0!</v>
      </c>
    </row>
    <row r="14" spans="1:13" ht="12.75">
      <c r="A14" s="2"/>
      <c r="B14" s="2"/>
      <c r="C14" s="8"/>
      <c r="D14" s="2"/>
      <c r="E14" s="8"/>
      <c r="F14" s="2"/>
      <c r="G14" s="2"/>
      <c r="H14" s="2"/>
      <c r="I14" s="9"/>
      <c r="J14" s="7" t="e">
        <f t="shared" si="0"/>
        <v>#DIV/0!</v>
      </c>
      <c r="K14" s="7" t="e">
        <f t="shared" si="1"/>
        <v>#DIV/0!</v>
      </c>
      <c r="L14" s="7" t="e">
        <f t="shared" si="2"/>
        <v>#DIV/0!</v>
      </c>
      <c r="M14" s="5" t="e">
        <f t="shared" si="3"/>
        <v>#DIV/0!</v>
      </c>
    </row>
    <row r="15" spans="1:13" ht="12.75">
      <c r="A15" s="2"/>
      <c r="B15" s="2"/>
      <c r="C15" s="8"/>
      <c r="D15" s="2"/>
      <c r="E15" s="8"/>
      <c r="F15" s="2"/>
      <c r="G15" s="2"/>
      <c r="H15" s="2"/>
      <c r="I15" s="9"/>
      <c r="J15" s="7" t="e">
        <f t="shared" si="0"/>
        <v>#DIV/0!</v>
      </c>
      <c r="K15" s="7" t="e">
        <f t="shared" si="1"/>
        <v>#DIV/0!</v>
      </c>
      <c r="L15" s="7" t="e">
        <f t="shared" si="2"/>
        <v>#DIV/0!</v>
      </c>
      <c r="M15" s="5" t="e">
        <f t="shared" si="3"/>
        <v>#DIV/0!</v>
      </c>
    </row>
    <row r="16" spans="1:13" ht="12.75">
      <c r="A16" s="2"/>
      <c r="B16" s="2"/>
      <c r="C16" s="8"/>
      <c r="D16" s="2"/>
      <c r="E16" s="8"/>
      <c r="F16" s="2"/>
      <c r="G16" s="2"/>
      <c r="H16" s="2"/>
      <c r="I16" s="9"/>
      <c r="J16" s="7" t="e">
        <f t="shared" si="0"/>
        <v>#DIV/0!</v>
      </c>
      <c r="K16" s="7" t="e">
        <f t="shared" si="1"/>
        <v>#DIV/0!</v>
      </c>
      <c r="L16" s="7" t="e">
        <f t="shared" si="2"/>
        <v>#DIV/0!</v>
      </c>
      <c r="M16" s="5" t="e">
        <f t="shared" si="3"/>
        <v>#DIV/0!</v>
      </c>
    </row>
    <row r="17" spans="1:13" ht="12.75">
      <c r="A17" s="2"/>
      <c r="B17" s="2"/>
      <c r="C17" s="8"/>
      <c r="D17" s="2"/>
      <c r="E17" s="8"/>
      <c r="F17" s="2"/>
      <c r="G17" s="2"/>
      <c r="H17" s="2"/>
      <c r="I17" s="9"/>
      <c r="J17" s="7" t="e">
        <f t="shared" si="0"/>
        <v>#DIV/0!</v>
      </c>
      <c r="K17" s="7" t="e">
        <f t="shared" si="1"/>
        <v>#DIV/0!</v>
      </c>
      <c r="L17" s="7" t="e">
        <f t="shared" si="2"/>
        <v>#DIV/0!</v>
      </c>
      <c r="M17" s="5" t="e">
        <f t="shared" si="3"/>
        <v>#DIV/0!</v>
      </c>
    </row>
    <row r="18" spans="1:13" ht="12.75">
      <c r="A18" s="2"/>
      <c r="B18" s="2"/>
      <c r="C18" s="8"/>
      <c r="D18" s="2"/>
      <c r="E18" s="8"/>
      <c r="F18" s="2"/>
      <c r="G18" s="2"/>
      <c r="H18" s="2"/>
      <c r="I18" s="9"/>
      <c r="J18" s="7" t="e">
        <f t="shared" si="0"/>
        <v>#DIV/0!</v>
      </c>
      <c r="K18" s="7" t="e">
        <f t="shared" si="1"/>
        <v>#DIV/0!</v>
      </c>
      <c r="L18" s="7" t="e">
        <f t="shared" si="2"/>
        <v>#DIV/0!</v>
      </c>
      <c r="M18" s="5" t="e">
        <f t="shared" si="3"/>
        <v>#DIV/0!</v>
      </c>
    </row>
    <row r="21" ht="12.75">
      <c r="B21" s="13" t="s">
        <v>30</v>
      </c>
    </row>
    <row r="22" ht="12.75">
      <c r="B22" t="s">
        <v>35</v>
      </c>
    </row>
    <row r="24" spans="1:2" ht="12.75">
      <c r="A24" t="s">
        <v>36</v>
      </c>
      <c r="B24" s="1" t="s">
        <v>65</v>
      </c>
    </row>
    <row r="25" spans="1:2" ht="12.75">
      <c r="A25" t="s">
        <v>37</v>
      </c>
      <c r="B25" s="1" t="s">
        <v>39</v>
      </c>
    </row>
    <row r="26" spans="1:2" ht="12.75">
      <c r="A26" t="s">
        <v>38</v>
      </c>
      <c r="B26" s="1" t="s">
        <v>40</v>
      </c>
    </row>
  </sheetData>
  <sheetProtection insertRows="0" deleteColumns="0" deleteRows="0" sort="0"/>
  <printOptions gridLines="1"/>
  <pageMargins left="0.7" right="0.7" top="1" bottom="1" header="0.5" footer="0.5"/>
  <pageSetup errors="dash"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M26"/>
  <sheetViews>
    <sheetView zoomScalePageLayoutView="0" workbookViewId="0" topLeftCell="A1">
      <selection activeCell="A1" sqref="A1"/>
    </sheetView>
  </sheetViews>
  <sheetFormatPr defaultColWidth="9.140625" defaultRowHeight="12.75"/>
  <cols>
    <col min="1" max="1" width="6.140625" style="0" customWidth="1"/>
    <col min="2" max="2" width="26.8515625" style="0" customWidth="1"/>
    <col min="3" max="3" width="11.8515625" style="0" customWidth="1"/>
    <col min="4" max="4" width="12.421875" style="0" customWidth="1"/>
    <col min="5" max="5" width="11.421875" style="0" customWidth="1"/>
    <col min="6" max="6" width="11.7109375" style="0" customWidth="1"/>
    <col min="7" max="7" width="11.140625" style="0" customWidth="1"/>
    <col min="8" max="8" width="10.00390625" style="0" customWidth="1"/>
    <col min="9" max="9" width="23.00390625" style="0" customWidth="1"/>
    <col min="10" max="10" width="10.00390625" style="0" customWidth="1"/>
    <col min="11" max="11" width="10.8515625" style="0" customWidth="1"/>
    <col min="13" max="13" width="10.57421875" style="0" customWidth="1"/>
  </cols>
  <sheetData>
    <row r="1" spans="2:3" ht="12.75">
      <c r="B1" s="1" t="s">
        <v>0</v>
      </c>
      <c r="C1" s="1"/>
    </row>
    <row r="3" spans="1:13" ht="12.75">
      <c r="A3" s="2"/>
      <c r="B3" s="3" t="s">
        <v>1</v>
      </c>
      <c r="C3" s="25" t="s">
        <v>57</v>
      </c>
      <c r="D3" s="2"/>
      <c r="E3" s="2"/>
      <c r="F3" s="2"/>
      <c r="G3" s="2"/>
      <c r="H3" s="2"/>
      <c r="I3" s="2"/>
      <c r="J3" s="2"/>
      <c r="K3" s="2"/>
      <c r="L3" s="2"/>
      <c r="M3" s="2"/>
    </row>
    <row r="4" spans="1:13" ht="12.75">
      <c r="A4" s="2"/>
      <c r="B4" s="3" t="s">
        <v>2</v>
      </c>
      <c r="C4" s="4"/>
      <c r="D4" s="5" t="s">
        <v>3</v>
      </c>
      <c r="E4" s="2"/>
      <c r="F4" s="2"/>
      <c r="G4" s="2"/>
      <c r="H4" s="2"/>
      <c r="I4" s="2"/>
      <c r="J4" s="2"/>
      <c r="K4" s="2"/>
      <c r="L4" s="2"/>
      <c r="M4" s="2"/>
    </row>
    <row r="5" spans="1:13" ht="12.75">
      <c r="A5" s="2"/>
      <c r="B5" s="2"/>
      <c r="C5" s="2"/>
      <c r="D5" s="2"/>
      <c r="E5" s="2"/>
      <c r="F5" s="2"/>
      <c r="G5" s="2"/>
      <c r="H5" s="2"/>
      <c r="I5" s="2"/>
      <c r="J5" s="5" t="s">
        <v>31</v>
      </c>
      <c r="K5" s="5" t="s">
        <v>32</v>
      </c>
      <c r="L5" s="5" t="s">
        <v>33</v>
      </c>
      <c r="M5" s="5" t="s">
        <v>34</v>
      </c>
    </row>
    <row r="6" spans="1:13" ht="39" customHeight="1">
      <c r="A6" s="5" t="s">
        <v>13</v>
      </c>
      <c r="B6" s="5" t="s">
        <v>4</v>
      </c>
      <c r="C6" s="30" t="s">
        <v>58</v>
      </c>
      <c r="D6" s="6" t="s">
        <v>50</v>
      </c>
      <c r="E6" s="30" t="s">
        <v>64</v>
      </c>
      <c r="F6" s="6" t="s">
        <v>59</v>
      </c>
      <c r="G6" s="6" t="s">
        <v>15</v>
      </c>
      <c r="H6" s="6" t="s">
        <v>16</v>
      </c>
      <c r="I6" s="6" t="s">
        <v>7</v>
      </c>
      <c r="J6" s="6" t="s">
        <v>5</v>
      </c>
      <c r="K6" s="6" t="s">
        <v>5</v>
      </c>
      <c r="L6" s="6" t="s">
        <v>6</v>
      </c>
      <c r="M6" s="6" t="s">
        <v>8</v>
      </c>
    </row>
    <row r="7" spans="1:13" ht="12.75">
      <c r="A7" s="2">
        <v>7771</v>
      </c>
      <c r="B7" s="2" t="s">
        <v>42</v>
      </c>
      <c r="C7" s="8" t="s">
        <v>14</v>
      </c>
      <c r="D7" s="2">
        <v>320</v>
      </c>
      <c r="E7" s="8" t="s">
        <v>14</v>
      </c>
      <c r="F7" s="2">
        <v>500</v>
      </c>
      <c r="G7" s="2"/>
      <c r="H7" s="2"/>
      <c r="I7" s="9"/>
      <c r="J7" s="7">
        <f>(F7-D7)/D7</f>
        <v>0.5625</v>
      </c>
      <c r="K7" s="7">
        <f>H7/F7</f>
        <v>0</v>
      </c>
      <c r="L7" s="7">
        <f>(G7+H7)/(D7+F7)</f>
        <v>0</v>
      </c>
      <c r="M7" s="5" t="str">
        <f>IF(OR(J7&gt;0.399,K7&gt;0.399,L7&gt;0.399),"YES","NO")</f>
        <v>YES</v>
      </c>
    </row>
    <row r="8" spans="1:13" ht="12.75">
      <c r="A8" s="2">
        <v>7772</v>
      </c>
      <c r="B8" s="2" t="s">
        <v>43</v>
      </c>
      <c r="C8" s="8" t="s">
        <v>14</v>
      </c>
      <c r="D8" s="2">
        <v>500</v>
      </c>
      <c r="E8" s="8" t="s">
        <v>14</v>
      </c>
      <c r="F8" s="2">
        <v>320</v>
      </c>
      <c r="G8" s="2"/>
      <c r="H8" s="2"/>
      <c r="I8" s="9"/>
      <c r="J8" s="7">
        <f aca="true" t="shared" si="0" ref="J8:J18">(F8-D8)/D8</f>
        <v>-0.36</v>
      </c>
      <c r="K8" s="7">
        <f aca="true" t="shared" si="1" ref="K8:K18">H8/F8</f>
        <v>0</v>
      </c>
      <c r="L8" s="7">
        <f aca="true" t="shared" si="2" ref="L8:L18">(G8+H8)/(D8+F8)</f>
        <v>0</v>
      </c>
      <c r="M8" s="5" t="str">
        <f aca="true" t="shared" si="3" ref="M8:M18">IF(OR(J8&gt;0.399,K8&gt;0.399,L8&gt;0.399),"YES","NO")</f>
        <v>NO</v>
      </c>
    </row>
    <row r="9" spans="1:13" ht="69" customHeight="1">
      <c r="A9" s="2">
        <v>7773</v>
      </c>
      <c r="B9" s="2" t="s">
        <v>44</v>
      </c>
      <c r="C9" s="8" t="s">
        <v>9</v>
      </c>
      <c r="D9" s="2">
        <v>400</v>
      </c>
      <c r="E9" s="8" t="s">
        <v>10</v>
      </c>
      <c r="F9" s="2">
        <v>400</v>
      </c>
      <c r="G9" s="2">
        <v>200</v>
      </c>
      <c r="H9" s="2">
        <v>200</v>
      </c>
      <c r="I9" s="9" t="s">
        <v>17</v>
      </c>
      <c r="J9" s="7">
        <f t="shared" si="0"/>
        <v>0</v>
      </c>
      <c r="K9" s="7">
        <f t="shared" si="1"/>
        <v>0.5</v>
      </c>
      <c r="L9" s="7">
        <f t="shared" si="2"/>
        <v>0.5</v>
      </c>
      <c r="M9" s="5" t="str">
        <f t="shared" si="3"/>
        <v>YES</v>
      </c>
    </row>
    <row r="10" spans="1:13" ht="81" customHeight="1">
      <c r="A10" s="2">
        <v>7774</v>
      </c>
      <c r="B10" s="2" t="s">
        <v>45</v>
      </c>
      <c r="C10" s="8" t="s">
        <v>11</v>
      </c>
      <c r="D10" s="2">
        <v>530</v>
      </c>
      <c r="E10" s="8" t="s">
        <v>12</v>
      </c>
      <c r="F10" s="2">
        <v>400</v>
      </c>
      <c r="G10" s="2">
        <v>260</v>
      </c>
      <c r="H10" s="2">
        <v>130</v>
      </c>
      <c r="I10" s="9" t="s">
        <v>18</v>
      </c>
      <c r="J10" s="7">
        <f t="shared" si="0"/>
        <v>-0.24528301886792453</v>
      </c>
      <c r="K10" s="7">
        <f t="shared" si="1"/>
        <v>0.325</v>
      </c>
      <c r="L10" s="7">
        <f t="shared" si="2"/>
        <v>0.41935483870967744</v>
      </c>
      <c r="M10" s="5" t="str">
        <f t="shared" si="3"/>
        <v>YES</v>
      </c>
    </row>
    <row r="11" spans="1:13" ht="12.75">
      <c r="A11" s="2"/>
      <c r="B11" s="2"/>
      <c r="C11" s="8"/>
      <c r="D11" s="2"/>
      <c r="E11" s="8"/>
      <c r="F11" s="2"/>
      <c r="G11" s="2"/>
      <c r="H11" s="2"/>
      <c r="I11" s="9"/>
      <c r="J11" s="7" t="e">
        <f t="shared" si="0"/>
        <v>#DIV/0!</v>
      </c>
      <c r="K11" s="7" t="e">
        <f t="shared" si="1"/>
        <v>#DIV/0!</v>
      </c>
      <c r="L11" s="7" t="e">
        <f t="shared" si="2"/>
        <v>#DIV/0!</v>
      </c>
      <c r="M11" s="5" t="e">
        <f t="shared" si="3"/>
        <v>#DIV/0!</v>
      </c>
    </row>
    <row r="12" spans="1:13" ht="12.75">
      <c r="A12" s="2"/>
      <c r="B12" s="2"/>
      <c r="C12" s="8"/>
      <c r="D12" s="2"/>
      <c r="E12" s="8"/>
      <c r="F12" s="2"/>
      <c r="G12" s="2"/>
      <c r="H12" s="2"/>
      <c r="I12" s="9"/>
      <c r="J12" s="7" t="e">
        <f t="shared" si="0"/>
        <v>#DIV/0!</v>
      </c>
      <c r="K12" s="7" t="e">
        <f t="shared" si="1"/>
        <v>#DIV/0!</v>
      </c>
      <c r="L12" s="7" t="e">
        <f t="shared" si="2"/>
        <v>#DIV/0!</v>
      </c>
      <c r="M12" s="5" t="e">
        <f t="shared" si="3"/>
        <v>#DIV/0!</v>
      </c>
    </row>
    <row r="13" spans="1:13" ht="12.75">
      <c r="A13" s="2"/>
      <c r="B13" s="2"/>
      <c r="C13" s="8"/>
      <c r="D13" s="2"/>
      <c r="E13" s="8"/>
      <c r="F13" s="2"/>
      <c r="G13" s="2"/>
      <c r="H13" s="2"/>
      <c r="I13" s="9"/>
      <c r="J13" s="7" t="e">
        <f t="shared" si="0"/>
        <v>#DIV/0!</v>
      </c>
      <c r="K13" s="7" t="e">
        <f t="shared" si="1"/>
        <v>#DIV/0!</v>
      </c>
      <c r="L13" s="7" t="e">
        <f t="shared" si="2"/>
        <v>#DIV/0!</v>
      </c>
      <c r="M13" s="5" t="e">
        <f t="shared" si="3"/>
        <v>#DIV/0!</v>
      </c>
    </row>
    <row r="14" spans="1:13" ht="12.75">
      <c r="A14" s="2"/>
      <c r="B14" s="2"/>
      <c r="C14" s="8"/>
      <c r="D14" s="2"/>
      <c r="E14" s="8"/>
      <c r="F14" s="2"/>
      <c r="G14" s="2"/>
      <c r="H14" s="2"/>
      <c r="I14" s="9"/>
      <c r="J14" s="7" t="e">
        <f t="shared" si="0"/>
        <v>#DIV/0!</v>
      </c>
      <c r="K14" s="7" t="e">
        <f t="shared" si="1"/>
        <v>#DIV/0!</v>
      </c>
      <c r="L14" s="7" t="e">
        <f t="shared" si="2"/>
        <v>#DIV/0!</v>
      </c>
      <c r="M14" s="5" t="e">
        <f t="shared" si="3"/>
        <v>#DIV/0!</v>
      </c>
    </row>
    <row r="15" spans="1:13" ht="12.75">
      <c r="A15" s="2"/>
      <c r="B15" s="2"/>
      <c r="C15" s="8"/>
      <c r="D15" s="2"/>
      <c r="E15" s="8"/>
      <c r="F15" s="2"/>
      <c r="G15" s="2"/>
      <c r="H15" s="2"/>
      <c r="I15" s="9"/>
      <c r="J15" s="7" t="e">
        <f t="shared" si="0"/>
        <v>#DIV/0!</v>
      </c>
      <c r="K15" s="7" t="e">
        <f t="shared" si="1"/>
        <v>#DIV/0!</v>
      </c>
      <c r="L15" s="7" t="e">
        <f t="shared" si="2"/>
        <v>#DIV/0!</v>
      </c>
      <c r="M15" s="5" t="e">
        <f t="shared" si="3"/>
        <v>#DIV/0!</v>
      </c>
    </row>
    <row r="16" spans="1:13" ht="12.75">
      <c r="A16" s="2"/>
      <c r="B16" s="2"/>
      <c r="C16" s="8"/>
      <c r="D16" s="2"/>
      <c r="E16" s="8"/>
      <c r="F16" s="2"/>
      <c r="G16" s="2"/>
      <c r="H16" s="2"/>
      <c r="I16" s="9"/>
      <c r="J16" s="7" t="e">
        <f t="shared" si="0"/>
        <v>#DIV/0!</v>
      </c>
      <c r="K16" s="7" t="e">
        <f t="shared" si="1"/>
        <v>#DIV/0!</v>
      </c>
      <c r="L16" s="7" t="e">
        <f t="shared" si="2"/>
        <v>#DIV/0!</v>
      </c>
      <c r="M16" s="5" t="e">
        <f t="shared" si="3"/>
        <v>#DIV/0!</v>
      </c>
    </row>
    <row r="17" spans="1:13" ht="12.75">
      <c r="A17" s="2"/>
      <c r="B17" s="2"/>
      <c r="C17" s="8"/>
      <c r="D17" s="2"/>
      <c r="E17" s="8"/>
      <c r="F17" s="2"/>
      <c r="G17" s="2"/>
      <c r="H17" s="2"/>
      <c r="I17" s="9"/>
      <c r="J17" s="7" t="e">
        <f t="shared" si="0"/>
        <v>#DIV/0!</v>
      </c>
      <c r="K17" s="7" t="e">
        <f t="shared" si="1"/>
        <v>#DIV/0!</v>
      </c>
      <c r="L17" s="7" t="e">
        <f t="shared" si="2"/>
        <v>#DIV/0!</v>
      </c>
      <c r="M17" s="5" t="e">
        <f t="shared" si="3"/>
        <v>#DIV/0!</v>
      </c>
    </row>
    <row r="18" spans="1:13" ht="12.75">
      <c r="A18" s="2"/>
      <c r="B18" s="2"/>
      <c r="C18" s="8"/>
      <c r="D18" s="2"/>
      <c r="E18" s="8"/>
      <c r="F18" s="2"/>
      <c r="G18" s="2"/>
      <c r="H18" s="2"/>
      <c r="I18" s="9"/>
      <c r="J18" s="7" t="e">
        <f t="shared" si="0"/>
        <v>#DIV/0!</v>
      </c>
      <c r="K18" s="7" t="e">
        <f t="shared" si="1"/>
        <v>#DIV/0!</v>
      </c>
      <c r="L18" s="7" t="e">
        <f t="shared" si="2"/>
        <v>#DIV/0!</v>
      </c>
      <c r="M18" s="5" t="e">
        <f t="shared" si="3"/>
        <v>#DIV/0!</v>
      </c>
    </row>
    <row r="21" ht="12.75">
      <c r="B21" s="13" t="s">
        <v>30</v>
      </c>
    </row>
    <row r="22" ht="12.75">
      <c r="B22" t="s">
        <v>35</v>
      </c>
    </row>
    <row r="24" spans="1:2" ht="12.75">
      <c r="A24" t="s">
        <v>36</v>
      </c>
      <c r="B24" s="1" t="s">
        <v>65</v>
      </c>
    </row>
    <row r="25" spans="1:2" ht="12.75">
      <c r="A25" t="s">
        <v>37</v>
      </c>
      <c r="B25" s="1" t="s">
        <v>39</v>
      </c>
    </row>
    <row r="26" spans="1:2" ht="12.75">
      <c r="A26" t="s">
        <v>38</v>
      </c>
      <c r="B26" s="1" t="s">
        <v>40</v>
      </c>
    </row>
  </sheetData>
  <sheetProtection/>
  <printOptions gridLines="1"/>
  <pageMargins left="0.7" right="0.7" top="1" bottom="1" header="0.5" footer="0.5"/>
  <pageSetup errors="dash"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Employee</dc:creator>
  <cp:keywords/>
  <dc:description/>
  <cp:lastModifiedBy>BarrickC</cp:lastModifiedBy>
  <cp:lastPrinted>2012-04-23T18:46:51Z</cp:lastPrinted>
  <dcterms:created xsi:type="dcterms:W3CDTF">2005-02-08T22:15:42Z</dcterms:created>
  <dcterms:modified xsi:type="dcterms:W3CDTF">2012-04-25T21:49:25Z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riority">
    <vt:lpwstr>Legacy</vt:lpwstr>
  </property>
  <property fmtid="{D5CDD505-2E9C-101B-9397-08002B2CF9AE}" pid="4" name="Estimated Creation Date">
    <vt:lpwstr>2012-04-23T00:00:00Z</vt:lpwstr>
  </property>
  <property fmtid="{D5CDD505-2E9C-101B-9397-08002B2CF9AE}" pid="5" name="display_urn:schemas-microsoft-com:office:office#Editor">
    <vt:lpwstr>Cindy Barrick</vt:lpwstr>
  </property>
  <property fmtid="{D5CDD505-2E9C-101B-9397-08002B2CF9AE}" pid="6" name="display_urn:schemas-microsoft-com:office:office#Author">
    <vt:lpwstr>Cindy Barrick</vt:lpwstr>
  </property>
</Properties>
</file>