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I:\Audits and Budgets Reviews\Postings and Trainings\"/>
    </mc:Choice>
  </mc:AlternateContent>
  <bookViews>
    <workbookView xWindow="0" yWindow="1800" windowWidth="8340" windowHeight="4770" tabRatio="555"/>
  </bookViews>
  <sheets>
    <sheet name="SEFA Template" sheetId="6" r:id="rId1"/>
  </sheets>
  <definedNames>
    <definedName name="_xlnm.Print_Area" localSheetId="0">'SEFA Template'!$A$1:$R$88</definedName>
  </definedNames>
  <calcPr calcId="162913"/>
</workbook>
</file>

<file path=xl/calcChain.xml><?xml version="1.0" encoding="utf-8"?>
<calcChain xmlns="http://schemas.openxmlformats.org/spreadsheetml/2006/main">
  <c r="Q19" i="6" l="1"/>
  <c r="Q41" i="6" l="1"/>
  <c r="Q36" i="6"/>
  <c r="Q32" i="6"/>
  <c r="Q27" i="6"/>
  <c r="Q23" i="6"/>
  <c r="Q58" i="6"/>
  <c r="Q61" i="6" s="1"/>
  <c r="Q68" i="6" s="1"/>
  <c r="Q51" i="6"/>
  <c r="Q44" i="6" l="1"/>
  <c r="Q81" i="6" s="1"/>
  <c r="Q70" i="6"/>
</calcChain>
</file>

<file path=xl/sharedStrings.xml><?xml version="1.0" encoding="utf-8"?>
<sst xmlns="http://schemas.openxmlformats.org/spreadsheetml/2006/main" count="140" uniqueCount="81">
  <si>
    <t>Federal</t>
  </si>
  <si>
    <t>Number</t>
  </si>
  <si>
    <t>Expenditures</t>
  </si>
  <si>
    <t>Gr #</t>
  </si>
  <si>
    <t>Pass</t>
  </si>
  <si>
    <t>Program Title</t>
  </si>
  <si>
    <t>U.S. Department of Education</t>
  </si>
  <si>
    <t>CFDA</t>
  </si>
  <si>
    <t xml:space="preserve">Through </t>
  </si>
  <si>
    <t xml:space="preserve">Entity </t>
  </si>
  <si>
    <t>U.S. Department of Health &amp; Human Services</t>
  </si>
  <si>
    <t>U.S. Department of Agriculture:</t>
  </si>
  <si>
    <t>Total U.S. Department of Agriculture</t>
  </si>
  <si>
    <t>Total U.S. Department of Education</t>
  </si>
  <si>
    <t>Total U.S. Department of Health &amp; Human Services</t>
  </si>
  <si>
    <t>HIDE</t>
  </si>
  <si>
    <t>ME</t>
  </si>
  <si>
    <t>Period</t>
  </si>
  <si>
    <t>Covered</t>
  </si>
  <si>
    <t>National School Lunch Program</t>
  </si>
  <si>
    <t>Child Nutrition Cluster:</t>
  </si>
  <si>
    <t>School Breakfast Program</t>
  </si>
  <si>
    <t>Child Care and Development Block Grant</t>
  </si>
  <si>
    <t>Title I Grants to Local Educational Agencies</t>
  </si>
  <si>
    <t>Title III - Language Instruction</t>
  </si>
  <si>
    <t>Title IIA - Teacher Quality</t>
  </si>
  <si>
    <t>21st Century Community Learning</t>
  </si>
  <si>
    <t>Summer Food</t>
  </si>
  <si>
    <t>84.010</t>
  </si>
  <si>
    <t>84.365</t>
  </si>
  <si>
    <t>84.367</t>
  </si>
  <si>
    <t>84.027</t>
  </si>
  <si>
    <t>84.287</t>
  </si>
  <si>
    <t>TOTAL FEDERAL FINANCIAL ASSISTANCE</t>
  </si>
  <si>
    <t>NSLP Child Care Food</t>
  </si>
  <si>
    <t>$</t>
  </si>
  <si>
    <t>84.173</t>
  </si>
  <si>
    <t xml:space="preserve">SPDG EBISS Breadth </t>
  </si>
  <si>
    <t xml:space="preserve">Federal Forest Fees </t>
  </si>
  <si>
    <t>ODE/OCC 14-036</t>
  </si>
  <si>
    <t>SIG Cohort</t>
  </si>
  <si>
    <t>Total Child Nutrition Cluster</t>
  </si>
  <si>
    <t>10.553/555</t>
  </si>
  <si>
    <t>Total Title I Grants to Local Education Agencies</t>
  </si>
  <si>
    <t>Pass Through Organization</t>
  </si>
  <si>
    <t>Oregon Department of Education</t>
  </si>
  <si>
    <t>Passed</t>
  </si>
  <si>
    <t xml:space="preserve">Through to </t>
  </si>
  <si>
    <t>Special Education Cluster</t>
  </si>
  <si>
    <t>Total Title III - Language Instruction</t>
  </si>
  <si>
    <t>Total Title IIA - Teacher Quality</t>
  </si>
  <si>
    <t>Total Special Education Cluster</t>
  </si>
  <si>
    <t>Total 21st Century Community Learning</t>
  </si>
  <si>
    <t>Total SPDG EBISS Breadth</t>
  </si>
  <si>
    <t>Oregon Employment Department</t>
  </si>
  <si>
    <t>Donated Commodities (Non-Cash Assistance)</t>
  </si>
  <si>
    <t>Clackamas and Multnomah Counties</t>
  </si>
  <si>
    <t>New Column. Better way to show pass through agency for cluster reporting</t>
  </si>
  <si>
    <t>Optional. Not required by minimum reporting standards</t>
  </si>
  <si>
    <t>All grants and clusters should be totaled</t>
  </si>
  <si>
    <t>Non-Cash Assistance Should be Documented</t>
  </si>
  <si>
    <t>GRANTS</t>
  </si>
  <si>
    <t>SEFA EXAMPLE</t>
  </si>
  <si>
    <t>LOANS</t>
  </si>
  <si>
    <t>Environmental Protection Agency</t>
  </si>
  <si>
    <t>Capitalization Grants for State Revolving Funds</t>
  </si>
  <si>
    <t>Oregon DEQ</t>
  </si>
  <si>
    <t>R23042</t>
  </si>
  <si>
    <t>Loan</t>
  </si>
  <si>
    <t>Balance</t>
  </si>
  <si>
    <t>at Beginning</t>
  </si>
  <si>
    <t>of Period</t>
  </si>
  <si>
    <t>Beginning of the Year Loan Balances must be documented</t>
  </si>
  <si>
    <t>Template compliments of Pauly Rogers and Co, PC</t>
  </si>
  <si>
    <t>07/01/2018-09/30/2019</t>
  </si>
  <si>
    <t>07/01/2017-09/30/2018</t>
  </si>
  <si>
    <t>2018-2019</t>
  </si>
  <si>
    <t>New Column. Need to get documentation from client for all monies passed through to sub recipients</t>
  </si>
  <si>
    <t>Required Column. Need to get the pass-through entities reference number for all grants</t>
  </si>
  <si>
    <t>Total Grants Expended or Passed Through to Sub Recipients</t>
  </si>
  <si>
    <t>Sub 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</si>
</sst>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0.000"/>
  </numFmts>
  <fonts count="19">
    <font>
      <sz val="10"/>
      <name val="Geneva"/>
    </font>
    <font>
      <sz val="10"/>
      <name val="Geneva"/>
    </font>
    <font>
      <sz val="8"/>
      <name val="Geneva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u val="double"/>
      <sz val="12"/>
      <color indexed="1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1" applyFont="1" applyAlignment="1">
      <alignment horizontal="right"/>
    </xf>
    <xf numFmtId="0" fontId="7" fillId="0" borderId="0" xfId="0" applyFont="1"/>
    <xf numFmtId="164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1" fontId="4" fillId="0" borderId="0" xfId="1" applyNumberFormat="1" applyFont="1" applyBorder="1" applyAlignment="1">
      <alignment horizontal="right"/>
    </xf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16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1" applyFont="1" applyAlignment="1">
      <alignment horizontal="right"/>
    </xf>
    <xf numFmtId="0" fontId="9" fillId="0" borderId="0" xfId="0" applyFont="1"/>
    <xf numFmtId="0" fontId="9" fillId="4" borderId="0" xfId="0" applyFont="1" applyFill="1"/>
    <xf numFmtId="0" fontId="10" fillId="4" borderId="0" xfId="0" applyFont="1" applyFill="1"/>
    <xf numFmtId="0" fontId="9" fillId="3" borderId="0" xfId="0" applyFont="1" applyFill="1"/>
    <xf numFmtId="0" fontId="10" fillId="3" borderId="0" xfId="0" applyFont="1" applyFill="1"/>
    <xf numFmtId="0" fontId="9" fillId="5" borderId="0" xfId="0" applyFont="1" applyFill="1"/>
    <xf numFmtId="0" fontId="10" fillId="5" borderId="0" xfId="0" applyFont="1" applyFill="1"/>
    <xf numFmtId="0" fontId="9" fillId="6" borderId="0" xfId="0" applyFont="1" applyFill="1"/>
    <xf numFmtId="0" fontId="10" fillId="6" borderId="0" xfId="0" applyFont="1" applyFill="1"/>
    <xf numFmtId="164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9" fillId="0" borderId="0" xfId="1" applyFont="1" applyFill="1" applyAlignment="1">
      <alignment horizontal="right"/>
    </xf>
    <xf numFmtId="0" fontId="9" fillId="0" borderId="0" xfId="0" applyFont="1" applyFill="1"/>
    <xf numFmtId="0" fontId="9" fillId="7" borderId="0" xfId="0" applyFont="1" applyFill="1"/>
    <xf numFmtId="0" fontId="10" fillId="7" borderId="0" xfId="0" applyFont="1" applyFill="1"/>
    <xf numFmtId="0" fontId="9" fillId="8" borderId="0" xfId="0" applyFont="1" applyFill="1"/>
    <xf numFmtId="0" fontId="10" fillId="8" borderId="0" xfId="0" applyFont="1" applyFill="1"/>
    <xf numFmtId="0" fontId="10" fillId="0" borderId="0" xfId="0" applyFont="1" applyFill="1"/>
    <xf numFmtId="0" fontId="12" fillId="0" borderId="0" xfId="0" applyFont="1"/>
    <xf numFmtId="16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4" fontId="12" fillId="0" borderId="0" xfId="1" applyFont="1" applyAlignment="1">
      <alignment horizontal="right"/>
    </xf>
    <xf numFmtId="0" fontId="12" fillId="4" borderId="0" xfId="0" applyFont="1" applyFill="1"/>
    <xf numFmtId="0" fontId="12" fillId="2" borderId="0" xfId="0" applyFont="1" applyFill="1" applyAlignment="1">
      <alignment horizontal="center"/>
    </xf>
    <xf numFmtId="4" fontId="12" fillId="0" borderId="0" xfId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4" fontId="12" fillId="2" borderId="1" xfId="1" applyFont="1" applyFill="1" applyBorder="1" applyAlignment="1">
      <alignment horizontal="center"/>
    </xf>
    <xf numFmtId="4" fontId="12" fillId="0" borderId="0" xfId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Border="1"/>
    <xf numFmtId="41" fontId="9" fillId="0" borderId="0" xfId="1" applyNumberFormat="1" applyFont="1" applyAlignment="1">
      <alignment horizontal="right"/>
    </xf>
    <xf numFmtId="0" fontId="9" fillId="0" borderId="0" xfId="0" quotePrefix="1" applyFont="1" applyAlignment="1">
      <alignment horizontal="center"/>
    </xf>
    <xf numFmtId="41" fontId="9" fillId="0" borderId="0" xfId="1" applyNumberFormat="1" applyFont="1" applyFill="1" applyAlignment="1">
      <alignment horizontal="right"/>
    </xf>
    <xf numFmtId="0" fontId="9" fillId="0" borderId="1" xfId="0" applyFont="1" applyBorder="1" applyAlignment="1">
      <alignment horizontal="center"/>
    </xf>
    <xf numFmtId="4" fontId="9" fillId="6" borderId="3" xfId="1" applyFont="1" applyFill="1" applyBorder="1" applyAlignment="1">
      <alignment horizontal="right"/>
    </xf>
    <xf numFmtId="0" fontId="9" fillId="2" borderId="1" xfId="0" applyFont="1" applyFill="1" applyBorder="1"/>
    <xf numFmtId="0" fontId="9" fillId="3" borderId="0" xfId="0" quotePrefix="1" applyFont="1" applyFill="1" applyAlignment="1">
      <alignment horizontal="center"/>
    </xf>
    <xf numFmtId="41" fontId="9" fillId="0" borderId="1" xfId="1" applyNumberFormat="1" applyFont="1" applyFill="1" applyBorder="1" applyAlignment="1">
      <alignment horizontal="right"/>
    </xf>
    <xf numFmtId="41" fontId="9" fillId="6" borderId="3" xfId="1" applyNumberFormat="1" applyFont="1" applyFill="1" applyBorder="1" applyAlignment="1">
      <alignment horizontal="right"/>
    </xf>
    <xf numFmtId="0" fontId="9" fillId="0" borderId="0" xfId="0" quotePrefix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9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11" fillId="4" borderId="0" xfId="0" applyFont="1" applyFill="1"/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1" fontId="9" fillId="0" borderId="1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0" fontId="9" fillId="0" borderId="0" xfId="0" quotePrefix="1" applyFont="1"/>
    <xf numFmtId="0" fontId="9" fillId="0" borderId="2" xfId="0" applyFont="1" applyBorder="1" applyAlignment="1">
      <alignment horizontal="center"/>
    </xf>
    <xf numFmtId="41" fontId="9" fillId="0" borderId="2" xfId="1" applyNumberFormat="1" applyFont="1" applyBorder="1" applyAlignment="1">
      <alignment horizontal="right"/>
    </xf>
    <xf numFmtId="0" fontId="9" fillId="2" borderId="2" xfId="0" applyFont="1" applyFill="1" applyBorder="1"/>
    <xf numFmtId="0" fontId="12" fillId="0" borderId="0" xfId="0" applyFont="1" applyFill="1"/>
    <xf numFmtId="0" fontId="12" fillId="8" borderId="0" xfId="0" applyFont="1" applyFill="1" applyAlignment="1">
      <alignment horizontal="center"/>
    </xf>
    <xf numFmtId="4" fontId="12" fillId="8" borderId="1" xfId="1" applyFont="1" applyFill="1" applyBorder="1" applyAlignment="1">
      <alignment horizontal="center"/>
    </xf>
    <xf numFmtId="44" fontId="9" fillId="8" borderId="0" xfId="0" applyNumberFormat="1" applyFont="1" applyFill="1"/>
    <xf numFmtId="0" fontId="9" fillId="0" borderId="0" xfId="0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4" fontId="12" fillId="0" borderId="1" xfId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5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9"/>
  <sheetViews>
    <sheetView tabSelected="1" zoomScaleNormal="100" zoomScaleSheetLayoutView="85" workbookViewId="0">
      <selection activeCell="A10" sqref="A10"/>
    </sheetView>
  </sheetViews>
  <sheetFormatPr defaultColWidth="8.85546875" defaultRowHeight="12.75"/>
  <cols>
    <col min="1" max="5" width="2.28515625" style="2" customWidth="1"/>
    <col min="6" max="6" width="11" style="2" customWidth="1"/>
    <col min="7" max="7" width="48.5703125" style="2" customWidth="1"/>
    <col min="8" max="8" width="40.5703125" style="2" bestFit="1" customWidth="1"/>
    <col min="9" max="9" width="5.28515625" style="4" hidden="1" customWidth="1"/>
    <col min="10" max="10" width="11.5703125" style="5" bestFit="1" customWidth="1"/>
    <col min="11" max="11" width="1.85546875" style="5" customWidth="1"/>
    <col min="12" max="12" width="17.42578125" style="5" bestFit="1" customWidth="1"/>
    <col min="13" max="13" width="2" style="5" customWidth="1"/>
    <col min="14" max="14" width="23.85546875" style="5" bestFit="1" customWidth="1"/>
    <col min="15" max="15" width="1.140625" style="5" customWidth="1"/>
    <col min="16" max="16" width="1.5703125" style="5" customWidth="1"/>
    <col min="17" max="17" width="16" style="6" bestFit="1" customWidth="1"/>
    <col min="18" max="18" width="2.5703125" style="2" customWidth="1"/>
    <col min="19" max="19" width="15.7109375" style="2" bestFit="1" customWidth="1"/>
    <col min="20" max="16384" width="8.85546875" style="2"/>
  </cols>
  <sheetData>
    <row r="1" spans="1:20" ht="23.25">
      <c r="A1" s="1" t="s">
        <v>62</v>
      </c>
      <c r="F1" s="3"/>
    </row>
    <row r="2" spans="1:20">
      <c r="A2" s="7"/>
      <c r="F2" s="3"/>
    </row>
    <row r="3" spans="1:20" s="23" customFormat="1" ht="15.75">
      <c r="A3" s="18" t="s">
        <v>77</v>
      </c>
      <c r="B3" s="18"/>
      <c r="C3" s="18"/>
      <c r="D3" s="18"/>
      <c r="E3" s="18"/>
      <c r="F3" s="19"/>
      <c r="G3" s="18"/>
      <c r="H3" s="18"/>
      <c r="I3" s="20"/>
      <c r="J3" s="21"/>
      <c r="K3" s="21"/>
      <c r="L3" s="21"/>
      <c r="M3" s="21"/>
      <c r="N3" s="21"/>
      <c r="O3" s="21"/>
      <c r="P3" s="21"/>
      <c r="Q3" s="22"/>
    </row>
    <row r="4" spans="1:20" s="23" customFormat="1" ht="15.75">
      <c r="A4" s="24" t="s">
        <v>57</v>
      </c>
      <c r="B4" s="24"/>
      <c r="C4" s="24"/>
      <c r="D4" s="24"/>
      <c r="E4" s="24"/>
      <c r="F4" s="25"/>
      <c r="G4" s="24"/>
      <c r="H4" s="24"/>
      <c r="I4" s="20"/>
      <c r="J4" s="21"/>
      <c r="K4" s="21"/>
      <c r="L4" s="21"/>
      <c r="M4" s="21"/>
      <c r="N4" s="21"/>
      <c r="O4" s="21"/>
      <c r="P4" s="21"/>
      <c r="Q4" s="22"/>
    </row>
    <row r="5" spans="1:20" s="23" customFormat="1" ht="15.75">
      <c r="A5" s="26" t="s">
        <v>78</v>
      </c>
      <c r="B5" s="26"/>
      <c r="C5" s="26"/>
      <c r="D5" s="26"/>
      <c r="E5" s="26"/>
      <c r="F5" s="27"/>
      <c r="G5" s="26"/>
      <c r="H5" s="26"/>
      <c r="I5" s="20"/>
      <c r="J5" s="21"/>
      <c r="K5" s="21"/>
      <c r="L5" s="21"/>
      <c r="M5" s="21"/>
      <c r="N5" s="21"/>
      <c r="O5" s="21"/>
      <c r="P5" s="21"/>
      <c r="Q5" s="22"/>
    </row>
    <row r="6" spans="1:20" s="23" customFormat="1" ht="15.75">
      <c r="A6" s="28" t="s">
        <v>58</v>
      </c>
      <c r="B6" s="28"/>
      <c r="C6" s="28"/>
      <c r="D6" s="28"/>
      <c r="E6" s="28"/>
      <c r="F6" s="29"/>
      <c r="G6" s="28"/>
      <c r="H6" s="28"/>
      <c r="I6" s="20"/>
      <c r="J6" s="21"/>
      <c r="K6" s="21"/>
      <c r="L6" s="21"/>
      <c r="M6" s="21"/>
      <c r="N6" s="21"/>
      <c r="O6" s="21"/>
      <c r="P6" s="21"/>
      <c r="Q6" s="22"/>
    </row>
    <row r="7" spans="1:20" s="35" customFormat="1" ht="15.75">
      <c r="A7" s="30" t="s">
        <v>59</v>
      </c>
      <c r="B7" s="30"/>
      <c r="C7" s="30"/>
      <c r="D7" s="30"/>
      <c r="E7" s="30"/>
      <c r="F7" s="31"/>
      <c r="G7" s="30"/>
      <c r="H7" s="30"/>
      <c r="I7" s="32"/>
      <c r="J7" s="33"/>
      <c r="K7" s="33"/>
      <c r="L7" s="33"/>
      <c r="M7" s="33"/>
      <c r="N7" s="33"/>
      <c r="O7" s="33"/>
      <c r="P7" s="33"/>
      <c r="Q7" s="34"/>
    </row>
    <row r="8" spans="1:20" s="23" customFormat="1" ht="15.75">
      <c r="A8" s="36" t="s">
        <v>60</v>
      </c>
      <c r="B8" s="36"/>
      <c r="C8" s="36"/>
      <c r="D8" s="36"/>
      <c r="E8" s="36"/>
      <c r="F8" s="37"/>
      <c r="G8" s="36"/>
      <c r="H8" s="36"/>
      <c r="I8" s="20"/>
      <c r="J8" s="21"/>
      <c r="K8" s="21"/>
      <c r="L8" s="21"/>
      <c r="M8" s="21"/>
      <c r="N8" s="21"/>
      <c r="O8" s="21"/>
      <c r="P8" s="21"/>
      <c r="Q8" s="22"/>
    </row>
    <row r="9" spans="1:20" s="35" customFormat="1" ht="15.75">
      <c r="A9" s="38" t="s">
        <v>72</v>
      </c>
      <c r="B9" s="38"/>
      <c r="C9" s="38"/>
      <c r="D9" s="38"/>
      <c r="E9" s="38"/>
      <c r="F9" s="39"/>
      <c r="G9" s="38"/>
      <c r="H9" s="38"/>
      <c r="I9" s="32"/>
      <c r="J9" s="33"/>
      <c r="K9" s="33"/>
      <c r="L9" s="33"/>
      <c r="M9" s="33"/>
      <c r="N9" s="33"/>
      <c r="O9" s="33"/>
      <c r="P9" s="33"/>
      <c r="Q9" s="34"/>
    </row>
    <row r="10" spans="1:20" s="35" customFormat="1" ht="15.75">
      <c r="F10" s="40"/>
      <c r="I10" s="32"/>
      <c r="J10" s="33"/>
      <c r="K10" s="33"/>
      <c r="L10" s="33"/>
      <c r="M10" s="33"/>
      <c r="N10" s="33"/>
      <c r="O10" s="33"/>
      <c r="P10" s="33"/>
      <c r="Q10" s="34"/>
    </row>
    <row r="11" spans="1:20" s="11" customFormat="1">
      <c r="F11" s="12"/>
      <c r="I11" s="8"/>
      <c r="J11" s="9"/>
      <c r="K11" s="9"/>
      <c r="L11" s="9"/>
      <c r="M11" s="9"/>
      <c r="N11" s="9"/>
      <c r="O11" s="9"/>
      <c r="P11" s="9"/>
      <c r="Q11" s="10"/>
    </row>
    <row r="12" spans="1:20" s="41" customFormat="1" ht="18.75">
      <c r="A12" s="13" t="s">
        <v>61</v>
      </c>
      <c r="I12" s="42" t="s">
        <v>15</v>
      </c>
      <c r="J12" s="43"/>
      <c r="K12" s="43"/>
      <c r="L12" s="44" t="s">
        <v>4</v>
      </c>
      <c r="M12" s="43"/>
      <c r="N12" s="45"/>
      <c r="O12" s="43"/>
      <c r="P12" s="43"/>
      <c r="Q12" s="46"/>
    </row>
    <row r="13" spans="1:20" s="41" customFormat="1" ht="15.75">
      <c r="H13" s="47"/>
      <c r="I13" s="42" t="s">
        <v>16</v>
      </c>
      <c r="J13" s="43" t="s">
        <v>0</v>
      </c>
      <c r="K13" s="43"/>
      <c r="L13" s="44" t="s">
        <v>8</v>
      </c>
      <c r="M13" s="43"/>
      <c r="N13" s="45"/>
      <c r="O13" s="43"/>
      <c r="P13" s="43"/>
      <c r="Q13" s="46"/>
      <c r="S13" s="48" t="s">
        <v>46</v>
      </c>
    </row>
    <row r="14" spans="1:20" s="41" customFormat="1" ht="15.75">
      <c r="H14" s="47"/>
      <c r="I14" s="42"/>
      <c r="J14" s="43" t="s">
        <v>7</v>
      </c>
      <c r="K14" s="43"/>
      <c r="L14" s="44" t="s">
        <v>9</v>
      </c>
      <c r="M14" s="43"/>
      <c r="N14" s="45" t="s">
        <v>17</v>
      </c>
      <c r="O14" s="43"/>
      <c r="P14" s="43"/>
      <c r="Q14" s="49"/>
      <c r="S14" s="48" t="s">
        <v>47</v>
      </c>
    </row>
    <row r="15" spans="1:20" s="51" customFormat="1" ht="21">
      <c r="A15" s="92" t="s">
        <v>5</v>
      </c>
      <c r="H15" s="52" t="s">
        <v>44</v>
      </c>
      <c r="I15" s="95" t="s">
        <v>3</v>
      </c>
      <c r="J15" s="53" t="s">
        <v>1</v>
      </c>
      <c r="K15" s="53"/>
      <c r="L15" s="54" t="s">
        <v>1</v>
      </c>
      <c r="M15" s="53"/>
      <c r="N15" s="55" t="s">
        <v>18</v>
      </c>
      <c r="O15" s="53"/>
      <c r="P15" s="97"/>
      <c r="Q15" s="94" t="s">
        <v>2</v>
      </c>
      <c r="R15" s="97"/>
      <c r="S15" s="56" t="s">
        <v>80</v>
      </c>
      <c r="T15" s="57"/>
    </row>
    <row r="16" spans="1:20" s="23" customFormat="1" ht="18.75">
      <c r="A16" s="17" t="s">
        <v>6</v>
      </c>
      <c r="H16" s="24"/>
      <c r="I16" s="20"/>
      <c r="J16" s="21"/>
      <c r="K16" s="21"/>
      <c r="L16" s="58"/>
      <c r="M16" s="21"/>
      <c r="N16" s="59"/>
      <c r="O16" s="21"/>
      <c r="P16" s="21"/>
      <c r="Q16" s="22"/>
      <c r="S16" s="18"/>
      <c r="T16" s="60"/>
    </row>
    <row r="17" spans="4:19" s="23" customFormat="1" ht="15.75">
      <c r="D17" s="23" t="s">
        <v>23</v>
      </c>
      <c r="H17" s="24" t="s">
        <v>45</v>
      </c>
      <c r="I17" s="20">
        <v>20</v>
      </c>
      <c r="J17" s="62" t="s">
        <v>28</v>
      </c>
      <c r="K17" s="21"/>
      <c r="L17" s="58">
        <v>32591</v>
      </c>
      <c r="M17" s="21"/>
      <c r="N17" s="59" t="s">
        <v>74</v>
      </c>
      <c r="O17" s="21"/>
      <c r="P17" s="21" t="s">
        <v>35</v>
      </c>
      <c r="Q17" s="63">
        <v>2711555</v>
      </c>
      <c r="R17" s="62"/>
      <c r="S17" s="18"/>
    </row>
    <row r="18" spans="4:19" s="23" customFormat="1" ht="15.75">
      <c r="H18" s="24" t="s">
        <v>45</v>
      </c>
      <c r="I18" s="20"/>
      <c r="J18" s="62" t="s">
        <v>28</v>
      </c>
      <c r="K18" s="21"/>
      <c r="L18" s="58">
        <v>28363</v>
      </c>
      <c r="M18" s="21"/>
      <c r="N18" s="59" t="s">
        <v>75</v>
      </c>
      <c r="O18" s="21"/>
      <c r="P18" s="21"/>
      <c r="Q18" s="63">
        <v>31296</v>
      </c>
      <c r="R18" s="62"/>
      <c r="S18" s="18"/>
    </row>
    <row r="19" spans="4:19" s="23" customFormat="1" ht="15.75">
      <c r="E19" s="41" t="s">
        <v>43</v>
      </c>
      <c r="H19" s="24"/>
      <c r="I19" s="20"/>
      <c r="J19" s="21"/>
      <c r="K19" s="21"/>
      <c r="L19" s="58"/>
      <c r="M19" s="21"/>
      <c r="N19" s="59"/>
      <c r="O19" s="21"/>
      <c r="P19" s="64"/>
      <c r="Q19" s="65">
        <f>SUM(Q17:Q18)</f>
        <v>2742851</v>
      </c>
      <c r="S19" s="66"/>
    </row>
    <row r="20" spans="4:19" s="23" customFormat="1" ht="15.75">
      <c r="H20" s="24"/>
      <c r="I20" s="20"/>
      <c r="J20" s="21"/>
      <c r="K20" s="21"/>
      <c r="L20" s="58"/>
      <c r="M20" s="21"/>
      <c r="N20" s="59"/>
      <c r="O20" s="21"/>
      <c r="P20" s="21"/>
      <c r="Q20" s="63"/>
      <c r="S20" s="18"/>
    </row>
    <row r="21" spans="4:19" s="23" customFormat="1" ht="15.75">
      <c r="D21" s="23" t="s">
        <v>24</v>
      </c>
      <c r="H21" s="24" t="s">
        <v>45</v>
      </c>
      <c r="I21" s="20"/>
      <c r="J21" s="62" t="s">
        <v>29</v>
      </c>
      <c r="K21" s="21"/>
      <c r="L21" s="67">
        <v>32328</v>
      </c>
      <c r="M21" s="21"/>
      <c r="N21" s="59" t="s">
        <v>74</v>
      </c>
      <c r="O21" s="21"/>
      <c r="P21" s="21"/>
      <c r="Q21" s="63">
        <v>151209</v>
      </c>
      <c r="S21" s="18"/>
    </row>
    <row r="22" spans="4:19" s="23" customFormat="1" ht="15.75">
      <c r="H22" s="24" t="s">
        <v>45</v>
      </c>
      <c r="I22" s="20"/>
      <c r="J22" s="62" t="s">
        <v>29</v>
      </c>
      <c r="K22" s="21"/>
      <c r="L22" s="67">
        <v>30012</v>
      </c>
      <c r="M22" s="21"/>
      <c r="N22" s="59" t="s">
        <v>75</v>
      </c>
      <c r="O22" s="21"/>
      <c r="P22" s="64"/>
      <c r="Q22" s="68">
        <v>16491</v>
      </c>
      <c r="S22" s="66"/>
    </row>
    <row r="23" spans="4:19" s="23" customFormat="1" ht="15.75">
      <c r="E23" s="41" t="s">
        <v>49</v>
      </c>
      <c r="H23" s="24"/>
      <c r="I23" s="20"/>
      <c r="J23" s="21"/>
      <c r="K23" s="21"/>
      <c r="L23" s="58"/>
      <c r="M23" s="21"/>
      <c r="N23" s="59"/>
      <c r="O23" s="21"/>
      <c r="P23" s="64"/>
      <c r="Q23" s="69">
        <f>Q21+Q22</f>
        <v>167700</v>
      </c>
      <c r="S23" s="66"/>
    </row>
    <row r="24" spans="4:19" s="23" customFormat="1" ht="15.75">
      <c r="H24" s="24"/>
      <c r="I24" s="20"/>
      <c r="J24" s="21"/>
      <c r="K24" s="21"/>
      <c r="L24" s="58"/>
      <c r="M24" s="21"/>
      <c r="N24" s="59"/>
      <c r="O24" s="21"/>
      <c r="P24" s="21"/>
      <c r="Q24" s="63"/>
      <c r="S24" s="18"/>
    </row>
    <row r="25" spans="4:19" s="23" customFormat="1" ht="15.75">
      <c r="D25" s="23" t="s">
        <v>25</v>
      </c>
      <c r="H25" s="24" t="s">
        <v>45</v>
      </c>
      <c r="I25" s="20"/>
      <c r="J25" s="62" t="s">
        <v>30</v>
      </c>
      <c r="K25" s="21"/>
      <c r="L25" s="67">
        <v>32915</v>
      </c>
      <c r="M25" s="21"/>
      <c r="N25" s="59" t="s">
        <v>74</v>
      </c>
      <c r="O25" s="21"/>
      <c r="P25" s="21"/>
      <c r="Q25" s="63">
        <v>245631</v>
      </c>
      <c r="R25" s="62"/>
      <c r="S25" s="18"/>
    </row>
    <row r="26" spans="4:19" s="23" customFormat="1" ht="15.75">
      <c r="H26" s="24" t="s">
        <v>45</v>
      </c>
      <c r="I26" s="20"/>
      <c r="J26" s="62" t="s">
        <v>30</v>
      </c>
      <c r="K26" s="21"/>
      <c r="L26" s="67">
        <v>28651</v>
      </c>
      <c r="M26" s="21"/>
      <c r="N26" s="59" t="s">
        <v>75</v>
      </c>
      <c r="O26" s="21"/>
      <c r="P26" s="64"/>
      <c r="Q26" s="68">
        <v>1461</v>
      </c>
      <c r="R26" s="62"/>
      <c r="S26" s="66"/>
    </row>
    <row r="27" spans="4:19" s="23" customFormat="1" ht="15.75">
      <c r="E27" s="41" t="s">
        <v>50</v>
      </c>
      <c r="H27" s="24"/>
      <c r="I27" s="20"/>
      <c r="J27" s="21"/>
      <c r="K27" s="21"/>
      <c r="L27" s="58"/>
      <c r="M27" s="21"/>
      <c r="N27" s="59"/>
      <c r="O27" s="21"/>
      <c r="P27" s="64"/>
      <c r="Q27" s="69">
        <f>Q25+Q26</f>
        <v>247092</v>
      </c>
      <c r="S27" s="66"/>
    </row>
    <row r="28" spans="4:19" s="23" customFormat="1" ht="15.75">
      <c r="H28" s="24"/>
      <c r="I28" s="20"/>
      <c r="J28" s="21"/>
      <c r="K28" s="21"/>
      <c r="L28" s="58"/>
      <c r="M28" s="21"/>
      <c r="N28" s="59"/>
      <c r="O28" s="21"/>
      <c r="P28" s="21"/>
      <c r="Q28" s="63"/>
      <c r="S28" s="18"/>
    </row>
    <row r="29" spans="4:19" s="23" customFormat="1" ht="15.75">
      <c r="D29" s="23" t="s">
        <v>48</v>
      </c>
      <c r="H29" s="24" t="s">
        <v>45</v>
      </c>
      <c r="I29" s="20">
        <v>17</v>
      </c>
      <c r="J29" s="62" t="s">
        <v>31</v>
      </c>
      <c r="K29" s="21"/>
      <c r="L29" s="67">
        <v>33275</v>
      </c>
      <c r="M29" s="21"/>
      <c r="N29" s="59" t="s">
        <v>74</v>
      </c>
      <c r="O29" s="21"/>
      <c r="P29" s="21"/>
      <c r="Q29" s="63">
        <v>1745174</v>
      </c>
      <c r="R29" s="62"/>
      <c r="S29" s="18"/>
    </row>
    <row r="30" spans="4:19" s="23" customFormat="1" ht="15.75">
      <c r="H30" s="24" t="s">
        <v>45</v>
      </c>
      <c r="I30" s="20"/>
      <c r="J30" s="62" t="s">
        <v>31</v>
      </c>
      <c r="K30" s="21"/>
      <c r="L30" s="67">
        <v>32098</v>
      </c>
      <c r="M30" s="21"/>
      <c r="N30" s="59" t="s">
        <v>75</v>
      </c>
      <c r="O30" s="21"/>
      <c r="P30" s="21"/>
      <c r="Q30" s="63">
        <v>5191</v>
      </c>
      <c r="R30" s="62"/>
      <c r="S30" s="18"/>
    </row>
    <row r="31" spans="4:19" s="23" customFormat="1" ht="15.75">
      <c r="H31" s="24" t="s">
        <v>45</v>
      </c>
      <c r="I31" s="20"/>
      <c r="J31" s="62" t="s">
        <v>36</v>
      </c>
      <c r="K31" s="21"/>
      <c r="L31" s="67">
        <v>28958</v>
      </c>
      <c r="M31" s="21"/>
      <c r="N31" s="59" t="s">
        <v>74</v>
      </c>
      <c r="O31" s="21"/>
      <c r="P31" s="21"/>
      <c r="Q31" s="63">
        <v>15007</v>
      </c>
      <c r="R31" s="62"/>
      <c r="S31" s="18"/>
    </row>
    <row r="32" spans="4:19" s="23" customFormat="1" ht="15.75">
      <c r="E32" s="41" t="s">
        <v>51</v>
      </c>
      <c r="H32" s="24"/>
      <c r="I32" s="20"/>
      <c r="J32" s="21"/>
      <c r="K32" s="21"/>
      <c r="L32" s="58"/>
      <c r="M32" s="21"/>
      <c r="N32" s="59"/>
      <c r="O32" s="21"/>
      <c r="P32" s="64"/>
      <c r="Q32" s="69">
        <f>SUM(Q29:Q31)</f>
        <v>1765372</v>
      </c>
      <c r="S32" s="66"/>
    </row>
    <row r="33" spans="1:19" s="23" customFormat="1" ht="15.75">
      <c r="H33" s="24"/>
      <c r="I33" s="20"/>
      <c r="J33" s="21"/>
      <c r="K33" s="21"/>
      <c r="L33" s="58"/>
      <c r="M33" s="21"/>
      <c r="N33" s="59"/>
      <c r="O33" s="21"/>
      <c r="P33" s="21"/>
      <c r="Q33" s="63"/>
      <c r="S33" s="18"/>
    </row>
    <row r="34" spans="1:19" s="23" customFormat="1" ht="15.75">
      <c r="D34" s="23" t="s">
        <v>26</v>
      </c>
      <c r="H34" s="24" t="s">
        <v>45</v>
      </c>
      <c r="I34" s="20"/>
      <c r="J34" s="70" t="s">
        <v>32</v>
      </c>
      <c r="K34" s="33"/>
      <c r="L34" s="67">
        <v>32271</v>
      </c>
      <c r="M34" s="33"/>
      <c r="N34" s="59" t="s">
        <v>74</v>
      </c>
      <c r="O34" s="21"/>
      <c r="P34" s="21"/>
      <c r="Q34" s="63">
        <v>457439</v>
      </c>
      <c r="R34" s="62"/>
      <c r="S34" s="18"/>
    </row>
    <row r="35" spans="1:19" s="23" customFormat="1" ht="15.75">
      <c r="H35" s="24" t="s">
        <v>45</v>
      </c>
      <c r="I35" s="20"/>
      <c r="J35" s="70" t="s">
        <v>32</v>
      </c>
      <c r="K35" s="33"/>
      <c r="L35" s="67">
        <v>28302</v>
      </c>
      <c r="M35" s="33"/>
      <c r="N35" s="59" t="s">
        <v>75</v>
      </c>
      <c r="O35" s="21"/>
      <c r="P35" s="64"/>
      <c r="Q35" s="68">
        <v>49331</v>
      </c>
      <c r="R35" s="62"/>
      <c r="S35" s="66"/>
    </row>
    <row r="36" spans="1:19" s="23" customFormat="1" ht="15.75">
      <c r="E36" s="41" t="s">
        <v>52</v>
      </c>
      <c r="H36" s="24"/>
      <c r="I36" s="20"/>
      <c r="J36" s="70"/>
      <c r="K36" s="33"/>
      <c r="L36" s="67"/>
      <c r="M36" s="33"/>
      <c r="N36" s="59"/>
      <c r="O36" s="21"/>
      <c r="P36" s="64"/>
      <c r="Q36" s="69">
        <f>Q34+Q35</f>
        <v>506770</v>
      </c>
      <c r="R36" s="62"/>
      <c r="S36" s="66"/>
    </row>
    <row r="37" spans="1:19" s="23" customFormat="1" ht="15.75">
      <c r="H37" s="24"/>
      <c r="I37" s="20"/>
      <c r="J37" s="70"/>
      <c r="K37" s="33"/>
      <c r="L37" s="67"/>
      <c r="M37" s="33"/>
      <c r="N37" s="59"/>
      <c r="O37" s="21"/>
      <c r="P37" s="21"/>
      <c r="Q37" s="63"/>
      <c r="R37" s="62"/>
      <c r="S37" s="18"/>
    </row>
    <row r="38" spans="1:19" s="23" customFormat="1" ht="15.75">
      <c r="H38" s="24"/>
      <c r="I38" s="20"/>
      <c r="J38" s="70"/>
      <c r="K38" s="33"/>
      <c r="L38" s="67"/>
      <c r="M38" s="33"/>
      <c r="N38" s="59"/>
      <c r="O38" s="21"/>
      <c r="P38" s="21"/>
      <c r="Q38" s="63"/>
      <c r="R38" s="62"/>
      <c r="S38" s="18"/>
    </row>
    <row r="39" spans="1:19" s="23" customFormat="1" ht="15.75">
      <c r="D39" s="23" t="s">
        <v>37</v>
      </c>
      <c r="H39" s="24" t="s">
        <v>45</v>
      </c>
      <c r="I39" s="20"/>
      <c r="J39" s="70">
        <v>84.322999999999993</v>
      </c>
      <c r="K39" s="33"/>
      <c r="L39" s="67">
        <v>29509</v>
      </c>
      <c r="M39" s="33"/>
      <c r="N39" s="59" t="s">
        <v>74</v>
      </c>
      <c r="O39" s="21"/>
      <c r="P39" s="21"/>
      <c r="Q39" s="63">
        <v>1627</v>
      </c>
      <c r="S39" s="18"/>
    </row>
    <row r="40" spans="1:19" s="23" customFormat="1" ht="15.75">
      <c r="H40" s="24" t="s">
        <v>45</v>
      </c>
      <c r="I40" s="20"/>
      <c r="J40" s="70">
        <v>84.322999999999993</v>
      </c>
      <c r="K40" s="33"/>
      <c r="L40" s="67">
        <v>32737</v>
      </c>
      <c r="M40" s="33"/>
      <c r="N40" s="59" t="s">
        <v>75</v>
      </c>
      <c r="O40" s="21"/>
      <c r="P40" s="64"/>
      <c r="Q40" s="68">
        <v>4000</v>
      </c>
      <c r="S40" s="66"/>
    </row>
    <row r="41" spans="1:19" s="23" customFormat="1" ht="15.75">
      <c r="E41" s="41" t="s">
        <v>53</v>
      </c>
      <c r="H41" s="24"/>
      <c r="I41" s="20"/>
      <c r="J41" s="70"/>
      <c r="K41" s="33"/>
      <c r="L41" s="67"/>
      <c r="M41" s="33"/>
      <c r="N41" s="59"/>
      <c r="O41" s="21"/>
      <c r="P41" s="64"/>
      <c r="Q41" s="69">
        <f>Q39+Q40</f>
        <v>5627</v>
      </c>
      <c r="S41" s="66"/>
    </row>
    <row r="42" spans="1:19" s="23" customFormat="1" ht="15.75">
      <c r="H42" s="24"/>
      <c r="I42" s="20"/>
      <c r="J42" s="70"/>
      <c r="K42" s="33"/>
      <c r="L42" s="67"/>
      <c r="M42" s="33"/>
      <c r="N42" s="59"/>
      <c r="O42" s="21"/>
      <c r="P42" s="21"/>
      <c r="Q42" s="63"/>
      <c r="S42" s="18"/>
    </row>
    <row r="43" spans="1:19" s="23" customFormat="1" ht="15.75">
      <c r="D43" s="23" t="s">
        <v>40</v>
      </c>
      <c r="H43" s="24" t="s">
        <v>45</v>
      </c>
      <c r="I43" s="20"/>
      <c r="J43" s="62">
        <v>84.376999999999995</v>
      </c>
      <c r="K43" s="21"/>
      <c r="L43" s="58">
        <v>31395</v>
      </c>
      <c r="M43" s="21"/>
      <c r="N43" s="59" t="s">
        <v>74</v>
      </c>
      <c r="O43" s="21"/>
      <c r="P43" s="21"/>
      <c r="Q43" s="63">
        <v>561579</v>
      </c>
      <c r="R43" s="62"/>
      <c r="S43" s="66"/>
    </row>
    <row r="44" spans="1:19" s="23" customFormat="1" ht="18.75">
      <c r="F44" s="17" t="s">
        <v>13</v>
      </c>
      <c r="H44" s="24"/>
      <c r="I44" s="20"/>
      <c r="J44" s="21"/>
      <c r="K44" s="21"/>
      <c r="L44" s="58"/>
      <c r="M44" s="21"/>
      <c r="N44" s="59"/>
      <c r="O44" s="21"/>
      <c r="P44" s="71"/>
      <c r="Q44" s="69">
        <f>Q19+Q23+Q27+Q32+Q36+Q41+Q43</f>
        <v>5996991</v>
      </c>
      <c r="S44" s="66"/>
    </row>
    <row r="45" spans="1:19" s="23" customFormat="1" ht="15.75">
      <c r="F45" s="41"/>
      <c r="H45" s="24"/>
      <c r="I45" s="20"/>
      <c r="J45" s="21"/>
      <c r="K45" s="21"/>
      <c r="L45" s="58"/>
      <c r="M45" s="21"/>
      <c r="N45" s="59"/>
      <c r="O45" s="21"/>
      <c r="P45" s="72"/>
      <c r="Q45" s="73"/>
      <c r="S45" s="18"/>
    </row>
    <row r="46" spans="1:19" s="23" customFormat="1" ht="15.75">
      <c r="F46" s="41"/>
      <c r="H46" s="24"/>
      <c r="I46" s="20"/>
      <c r="J46" s="21"/>
      <c r="K46" s="21"/>
      <c r="L46" s="58"/>
      <c r="M46" s="21"/>
      <c r="N46" s="59"/>
      <c r="O46" s="21"/>
      <c r="P46" s="72"/>
      <c r="Q46" s="73"/>
      <c r="S46" s="18"/>
    </row>
    <row r="47" spans="1:19" s="23" customFormat="1" ht="18.75">
      <c r="A47" s="17" t="s">
        <v>10</v>
      </c>
      <c r="H47" s="24"/>
      <c r="I47" s="20"/>
      <c r="J47" s="21"/>
      <c r="K47" s="21"/>
      <c r="L47" s="58"/>
      <c r="M47" s="21"/>
      <c r="N47" s="59"/>
      <c r="O47" s="21"/>
      <c r="P47" s="21"/>
      <c r="Q47" s="63"/>
      <c r="S47" s="18"/>
    </row>
    <row r="48" spans="1:19" s="23" customFormat="1" ht="15.75">
      <c r="H48" s="24"/>
      <c r="I48" s="20"/>
      <c r="J48" s="21"/>
      <c r="K48" s="21"/>
      <c r="L48" s="58"/>
      <c r="M48" s="21"/>
      <c r="N48" s="59"/>
      <c r="O48" s="21"/>
      <c r="P48" s="21"/>
      <c r="Q48" s="63"/>
      <c r="S48" s="18"/>
    </row>
    <row r="49" spans="1:19" s="23" customFormat="1" ht="15.75">
      <c r="C49" s="23" t="s">
        <v>22</v>
      </c>
      <c r="H49" s="24" t="s">
        <v>54</v>
      </c>
      <c r="I49" s="20">
        <v>956</v>
      </c>
      <c r="J49" s="21">
        <v>93.575000000000003</v>
      </c>
      <c r="K49" s="21"/>
      <c r="L49" s="58" t="s">
        <v>39</v>
      </c>
      <c r="M49" s="21"/>
      <c r="N49" s="59" t="s">
        <v>74</v>
      </c>
      <c r="O49" s="21"/>
      <c r="P49" s="64"/>
      <c r="Q49" s="68">
        <v>50425</v>
      </c>
      <c r="S49" s="66"/>
    </row>
    <row r="50" spans="1:19" s="23" customFormat="1" ht="15.75">
      <c r="H50" s="24"/>
      <c r="I50" s="20"/>
      <c r="J50" s="21"/>
      <c r="K50" s="21"/>
      <c r="L50" s="58"/>
      <c r="M50" s="21"/>
      <c r="N50" s="59"/>
      <c r="O50" s="21"/>
      <c r="P50" s="21"/>
      <c r="Q50" s="61"/>
      <c r="S50" s="18"/>
    </row>
    <row r="51" spans="1:19" s="23" customFormat="1" ht="18.75">
      <c r="A51" s="74"/>
      <c r="B51" s="74"/>
      <c r="C51" s="74"/>
      <c r="D51" s="74"/>
      <c r="E51" s="74"/>
      <c r="F51" s="17" t="s">
        <v>14</v>
      </c>
      <c r="G51" s="74"/>
      <c r="H51" s="75"/>
      <c r="I51" s="20"/>
      <c r="J51" s="76"/>
      <c r="K51" s="76"/>
      <c r="L51" s="77"/>
      <c r="M51" s="76"/>
      <c r="N51" s="78"/>
      <c r="O51" s="76"/>
      <c r="P51" s="79"/>
      <c r="Q51" s="80">
        <f>SUM(Q49:Q49)</f>
        <v>50425</v>
      </c>
      <c r="S51" s="66"/>
    </row>
    <row r="52" spans="1:19" s="23" customFormat="1" ht="15.75">
      <c r="F52" s="41"/>
      <c r="H52" s="24"/>
      <c r="I52" s="20"/>
      <c r="J52" s="21"/>
      <c r="K52" s="21"/>
      <c r="L52" s="58"/>
      <c r="M52" s="21"/>
      <c r="N52" s="59"/>
      <c r="O52" s="21"/>
      <c r="P52" s="72"/>
      <c r="Q52" s="81"/>
      <c r="S52" s="18"/>
    </row>
    <row r="53" spans="1:19" s="23" customFormat="1" ht="18.75">
      <c r="A53" s="17" t="s">
        <v>11</v>
      </c>
      <c r="H53" s="24"/>
      <c r="I53" s="20"/>
      <c r="J53" s="21"/>
      <c r="K53" s="21"/>
      <c r="L53" s="58"/>
      <c r="M53" s="21"/>
      <c r="N53" s="59"/>
      <c r="O53" s="21"/>
      <c r="P53" s="21"/>
      <c r="Q53" s="61"/>
      <c r="S53" s="18"/>
    </row>
    <row r="54" spans="1:19" s="23" customFormat="1" ht="15.75">
      <c r="H54" s="24"/>
      <c r="I54" s="20"/>
      <c r="J54" s="21"/>
      <c r="K54" s="21"/>
      <c r="L54" s="58"/>
      <c r="M54" s="21"/>
      <c r="N54" s="59"/>
      <c r="O54" s="21"/>
      <c r="P54" s="21"/>
      <c r="Q54" s="61"/>
      <c r="S54" s="18"/>
    </row>
    <row r="55" spans="1:19" s="23" customFormat="1" ht="15.75">
      <c r="C55" s="23" t="s">
        <v>20</v>
      </c>
      <c r="H55" s="24"/>
      <c r="I55" s="20"/>
      <c r="J55" s="82"/>
      <c r="K55" s="82"/>
      <c r="L55" s="58"/>
      <c r="M55" s="21"/>
      <c r="N55" s="59"/>
      <c r="O55" s="21"/>
      <c r="P55" s="21"/>
      <c r="Q55" s="61"/>
      <c r="S55" s="18"/>
    </row>
    <row r="56" spans="1:19" s="23" customFormat="1" ht="15.75">
      <c r="D56" s="36" t="s">
        <v>55</v>
      </c>
      <c r="E56" s="36"/>
      <c r="F56" s="36"/>
      <c r="G56" s="36"/>
      <c r="H56" s="24" t="s">
        <v>45</v>
      </c>
      <c r="I56" s="20"/>
      <c r="J56" s="82" t="s">
        <v>42</v>
      </c>
      <c r="K56" s="82"/>
      <c r="L56" s="58"/>
      <c r="M56" s="21"/>
      <c r="N56" s="59" t="s">
        <v>74</v>
      </c>
      <c r="O56" s="21"/>
      <c r="P56" s="21"/>
      <c r="Q56" s="63">
        <v>221417</v>
      </c>
      <c r="R56" s="83"/>
      <c r="S56" s="18"/>
    </row>
    <row r="57" spans="1:19" s="23" customFormat="1" ht="15.75">
      <c r="D57" s="23" t="s">
        <v>21</v>
      </c>
      <c r="H57" s="24" t="s">
        <v>45</v>
      </c>
      <c r="I57" s="20"/>
      <c r="J57" s="21">
        <v>10.553000000000001</v>
      </c>
      <c r="K57" s="21"/>
      <c r="L57" s="58"/>
      <c r="M57" s="21"/>
      <c r="N57" s="59" t="s">
        <v>74</v>
      </c>
      <c r="O57" s="21"/>
      <c r="P57" s="21"/>
      <c r="Q57" s="63">
        <v>677816</v>
      </c>
      <c r="R57" s="83"/>
      <c r="S57" s="18"/>
    </row>
    <row r="58" spans="1:19" s="23" customFormat="1" ht="15.75">
      <c r="D58" s="23" t="s">
        <v>19</v>
      </c>
      <c r="H58" s="24" t="s">
        <v>45</v>
      </c>
      <c r="I58" s="20"/>
      <c r="J58" s="21">
        <v>10.555</v>
      </c>
      <c r="K58" s="21"/>
      <c r="L58" s="58"/>
      <c r="M58" s="21"/>
      <c r="N58" s="59" t="s">
        <v>74</v>
      </c>
      <c r="O58" s="21"/>
      <c r="P58" s="21"/>
      <c r="Q58" s="63">
        <f>-Q57+3147952</f>
        <v>2470136</v>
      </c>
      <c r="R58" s="83"/>
      <c r="S58" s="18"/>
    </row>
    <row r="59" spans="1:19" s="23" customFormat="1" ht="15.75">
      <c r="D59" s="23" t="s">
        <v>27</v>
      </c>
      <c r="H59" s="24" t="s">
        <v>45</v>
      </c>
      <c r="I59" s="20"/>
      <c r="J59" s="21">
        <v>10.558999999999999</v>
      </c>
      <c r="K59" s="21"/>
      <c r="L59" s="58"/>
      <c r="M59" s="21"/>
      <c r="N59" s="59" t="s">
        <v>74</v>
      </c>
      <c r="O59" s="21"/>
      <c r="P59" s="64"/>
      <c r="Q59" s="68">
        <v>74237</v>
      </c>
      <c r="R59" s="83"/>
      <c r="S59" s="66"/>
    </row>
    <row r="60" spans="1:19" s="23" customFormat="1" ht="15.75">
      <c r="H60" s="24"/>
      <c r="I60" s="20"/>
      <c r="J60" s="21"/>
      <c r="K60" s="21"/>
      <c r="L60" s="58"/>
      <c r="M60" s="21"/>
      <c r="N60" s="59"/>
      <c r="O60" s="21"/>
      <c r="P60" s="72"/>
      <c r="Q60" s="73"/>
      <c r="R60" s="62"/>
      <c r="S60" s="18"/>
    </row>
    <row r="61" spans="1:19" s="23" customFormat="1" ht="15.75">
      <c r="E61" s="41" t="s">
        <v>41</v>
      </c>
      <c r="H61" s="24"/>
      <c r="I61" s="20"/>
      <c r="J61" s="21"/>
      <c r="K61" s="21"/>
      <c r="L61" s="58"/>
      <c r="M61" s="21"/>
      <c r="N61" s="59"/>
      <c r="O61" s="21"/>
      <c r="P61" s="64"/>
      <c r="Q61" s="68">
        <f>SUM(Q56:Q60)</f>
        <v>3443606</v>
      </c>
      <c r="S61" s="66"/>
    </row>
    <row r="62" spans="1:19" s="23" customFormat="1" ht="15.75">
      <c r="H62" s="24"/>
      <c r="I62" s="20"/>
      <c r="J62" s="21"/>
      <c r="K62" s="21"/>
      <c r="L62" s="58"/>
      <c r="M62" s="21"/>
      <c r="N62" s="59"/>
      <c r="O62" s="21"/>
      <c r="P62" s="72"/>
      <c r="Q62" s="73"/>
      <c r="S62" s="18"/>
    </row>
    <row r="63" spans="1:19" s="23" customFormat="1" ht="15.75">
      <c r="D63" s="23" t="s">
        <v>34</v>
      </c>
      <c r="H63" s="24" t="s">
        <v>45</v>
      </c>
      <c r="I63" s="20"/>
      <c r="J63" s="21">
        <v>10.558</v>
      </c>
      <c r="K63" s="21"/>
      <c r="L63" s="58"/>
      <c r="M63" s="21"/>
      <c r="N63" s="59" t="s">
        <v>74</v>
      </c>
      <c r="O63" s="21"/>
      <c r="P63" s="64"/>
      <c r="Q63" s="68">
        <v>116300</v>
      </c>
      <c r="R63" s="83"/>
      <c r="S63" s="66"/>
    </row>
    <row r="64" spans="1:19" s="23" customFormat="1" ht="15.75">
      <c r="H64" s="24"/>
      <c r="I64" s="20"/>
      <c r="J64" s="21"/>
      <c r="K64" s="21"/>
      <c r="L64" s="58"/>
      <c r="M64" s="21"/>
      <c r="N64" s="59"/>
      <c r="O64" s="21"/>
      <c r="P64" s="21"/>
      <c r="Q64" s="63"/>
      <c r="R64" s="83"/>
      <c r="S64" s="18"/>
    </row>
    <row r="65" spans="1:19" s="23" customFormat="1" ht="15.75">
      <c r="C65" s="23" t="s">
        <v>38</v>
      </c>
      <c r="H65" s="24" t="s">
        <v>56</v>
      </c>
      <c r="I65" s="20"/>
      <c r="J65" s="21">
        <v>10.664999999999999</v>
      </c>
      <c r="K65" s="21"/>
      <c r="L65" s="58"/>
      <c r="M65" s="21"/>
      <c r="N65" s="59" t="s">
        <v>74</v>
      </c>
      <c r="O65" s="21"/>
      <c r="P65" s="64"/>
      <c r="Q65" s="68">
        <v>12662</v>
      </c>
      <c r="S65" s="66"/>
    </row>
    <row r="66" spans="1:19" s="23" customFormat="1" ht="15.75">
      <c r="H66" s="24"/>
      <c r="I66" s="20"/>
      <c r="J66" s="21"/>
      <c r="K66" s="21"/>
      <c r="L66" s="58"/>
      <c r="M66" s="21"/>
      <c r="N66" s="59"/>
      <c r="O66" s="21"/>
      <c r="P66" s="21"/>
      <c r="Q66" s="61"/>
      <c r="S66" s="18"/>
    </row>
    <row r="67" spans="1:19" s="23" customFormat="1" ht="15.75">
      <c r="H67" s="24"/>
      <c r="I67" s="20"/>
      <c r="J67" s="21"/>
      <c r="K67" s="21"/>
      <c r="L67" s="58"/>
      <c r="M67" s="21"/>
      <c r="N67" s="59"/>
      <c r="O67" s="21"/>
      <c r="P67" s="21"/>
      <c r="Q67" s="61"/>
      <c r="S67" s="18"/>
    </row>
    <row r="68" spans="1:19" s="23" customFormat="1" ht="18.75">
      <c r="F68" s="17" t="s">
        <v>12</v>
      </c>
      <c r="I68" s="20"/>
      <c r="J68" s="21"/>
      <c r="K68" s="21"/>
      <c r="L68" s="21"/>
      <c r="M68" s="21"/>
      <c r="N68" s="21"/>
      <c r="O68" s="21"/>
      <c r="P68" s="64"/>
      <c r="Q68" s="80">
        <f>Q61+Q65+Q63</f>
        <v>3572568</v>
      </c>
      <c r="S68" s="66"/>
    </row>
    <row r="69" spans="1:19" s="23" customFormat="1" ht="15.75">
      <c r="F69" s="41"/>
      <c r="I69" s="20"/>
      <c r="J69" s="21"/>
      <c r="K69" s="21"/>
      <c r="L69" s="21"/>
      <c r="M69" s="21"/>
      <c r="N69" s="21"/>
      <c r="O69" s="21"/>
      <c r="P69" s="21"/>
      <c r="Q69" s="61"/>
      <c r="S69" s="35"/>
    </row>
    <row r="70" spans="1:19" s="23" customFormat="1" ht="16.5" thickBot="1">
      <c r="F70" s="41"/>
      <c r="G70" s="41" t="s">
        <v>79</v>
      </c>
      <c r="I70" s="20"/>
      <c r="J70" s="21"/>
      <c r="K70" s="21"/>
      <c r="L70" s="21"/>
      <c r="M70" s="21"/>
      <c r="N70" s="21"/>
      <c r="O70" s="21"/>
      <c r="P70" s="84"/>
      <c r="Q70" s="85">
        <f>Q68+Q51+Q44</f>
        <v>9619984</v>
      </c>
      <c r="S70" s="86"/>
    </row>
    <row r="71" spans="1:19" s="23" customFormat="1" ht="16.5" thickTop="1">
      <c r="F71" s="41"/>
      <c r="I71" s="20"/>
      <c r="J71" s="21"/>
      <c r="K71" s="21"/>
      <c r="L71" s="21"/>
      <c r="M71" s="21"/>
      <c r="N71" s="21"/>
      <c r="O71" s="21"/>
      <c r="P71" s="21"/>
      <c r="Q71" s="61"/>
      <c r="S71" s="35"/>
    </row>
    <row r="72" spans="1:19" s="23" customFormat="1" ht="15.75">
      <c r="F72" s="41"/>
      <c r="I72" s="20"/>
      <c r="J72" s="21"/>
      <c r="K72" s="21"/>
      <c r="L72" s="21"/>
      <c r="M72" s="21"/>
      <c r="N72" s="21"/>
      <c r="O72" s="21"/>
      <c r="P72" s="21"/>
      <c r="Q72" s="61"/>
      <c r="S72" s="35"/>
    </row>
    <row r="73" spans="1:19" s="23" customFormat="1" ht="15.75">
      <c r="A73" s="87" t="s">
        <v>63</v>
      </c>
      <c r="B73" s="41"/>
      <c r="C73" s="41"/>
      <c r="D73" s="41"/>
      <c r="E73" s="41"/>
      <c r="F73" s="41"/>
      <c r="G73" s="41"/>
      <c r="H73" s="41"/>
      <c r="I73" s="42" t="s">
        <v>15</v>
      </c>
      <c r="J73" s="43"/>
      <c r="K73" s="43"/>
      <c r="L73" s="44" t="s">
        <v>4</v>
      </c>
      <c r="M73" s="43"/>
      <c r="N73" s="45"/>
      <c r="O73" s="43"/>
      <c r="P73" s="43"/>
      <c r="Q73" s="46"/>
      <c r="R73" s="41"/>
      <c r="S73" s="88" t="s">
        <v>68</v>
      </c>
    </row>
    <row r="74" spans="1:19" s="23" customFormat="1" ht="15.75">
      <c r="A74" s="41"/>
      <c r="B74" s="41"/>
      <c r="C74" s="41"/>
      <c r="D74" s="41"/>
      <c r="E74" s="41"/>
      <c r="F74" s="41"/>
      <c r="G74" s="41"/>
      <c r="H74" s="47"/>
      <c r="I74" s="42" t="s">
        <v>16</v>
      </c>
      <c r="J74" s="43" t="s">
        <v>0</v>
      </c>
      <c r="K74" s="43"/>
      <c r="L74" s="44" t="s">
        <v>8</v>
      </c>
      <c r="M74" s="43"/>
      <c r="N74" s="45"/>
      <c r="O74" s="43"/>
      <c r="P74" s="43"/>
      <c r="Q74" s="46"/>
      <c r="R74" s="41"/>
      <c r="S74" s="88" t="s">
        <v>69</v>
      </c>
    </row>
    <row r="75" spans="1:19" s="23" customFormat="1" ht="15.75">
      <c r="A75" s="41"/>
      <c r="B75" s="41"/>
      <c r="C75" s="41"/>
      <c r="D75" s="41"/>
      <c r="E75" s="41"/>
      <c r="F75" s="41"/>
      <c r="G75" s="41"/>
      <c r="H75" s="47"/>
      <c r="I75" s="42"/>
      <c r="J75" s="43" t="s">
        <v>7</v>
      </c>
      <c r="K75" s="43"/>
      <c r="L75" s="44" t="s">
        <v>9</v>
      </c>
      <c r="M75" s="43"/>
      <c r="N75" s="45" t="s">
        <v>17</v>
      </c>
      <c r="O75" s="43"/>
      <c r="P75" s="43"/>
      <c r="Q75" s="49"/>
      <c r="R75" s="41"/>
      <c r="S75" s="88" t="s">
        <v>70</v>
      </c>
    </row>
    <row r="76" spans="1:19" s="23" customFormat="1" ht="15.75">
      <c r="A76" s="50" t="s">
        <v>5</v>
      </c>
      <c r="B76" s="51"/>
      <c r="C76" s="51"/>
      <c r="D76" s="51"/>
      <c r="E76" s="51"/>
      <c r="F76" s="51"/>
      <c r="G76" s="51"/>
      <c r="H76" s="52" t="s">
        <v>44</v>
      </c>
      <c r="I76" s="95" t="s">
        <v>3</v>
      </c>
      <c r="J76" s="53" t="s">
        <v>1</v>
      </c>
      <c r="K76" s="53"/>
      <c r="L76" s="54" t="s">
        <v>1</v>
      </c>
      <c r="M76" s="53"/>
      <c r="N76" s="55" t="s">
        <v>18</v>
      </c>
      <c r="O76" s="53"/>
      <c r="P76" s="96"/>
      <c r="Q76" s="94" t="s">
        <v>2</v>
      </c>
      <c r="R76" s="97"/>
      <c r="S76" s="89" t="s">
        <v>71</v>
      </c>
    </row>
    <row r="77" spans="1:19" s="23" customFormat="1" ht="15.75">
      <c r="F77" s="41"/>
      <c r="I77" s="20"/>
      <c r="J77" s="21"/>
      <c r="K77" s="21"/>
      <c r="L77" s="21"/>
      <c r="M77" s="21"/>
      <c r="N77" s="21"/>
      <c r="O77" s="21"/>
      <c r="P77" s="21"/>
      <c r="Q77" s="61"/>
      <c r="S77" s="38"/>
    </row>
    <row r="78" spans="1:19" s="23" customFormat="1" ht="15.75">
      <c r="A78" s="41" t="s">
        <v>64</v>
      </c>
      <c r="F78" s="41"/>
      <c r="I78" s="20"/>
      <c r="J78" s="21"/>
      <c r="K78" s="21"/>
      <c r="L78" s="21"/>
      <c r="M78" s="21"/>
      <c r="N78" s="21"/>
      <c r="O78" s="21"/>
      <c r="P78" s="21"/>
      <c r="Q78" s="61"/>
      <c r="S78" s="38"/>
    </row>
    <row r="79" spans="1:19" s="23" customFormat="1" ht="15.75">
      <c r="B79" s="23" t="s">
        <v>65</v>
      </c>
      <c r="F79" s="41"/>
      <c r="H79" s="23" t="s">
        <v>66</v>
      </c>
      <c r="I79" s="20"/>
      <c r="J79" s="21">
        <v>66.457999999999998</v>
      </c>
      <c r="K79" s="21"/>
      <c r="L79" s="21" t="s">
        <v>67</v>
      </c>
      <c r="M79" s="21"/>
      <c r="N79" s="21" t="s">
        <v>76</v>
      </c>
      <c r="O79" s="21"/>
      <c r="P79" s="21"/>
      <c r="Q79" s="61">
        <v>2000000</v>
      </c>
      <c r="S79" s="90">
        <v>1500000</v>
      </c>
    </row>
    <row r="80" spans="1:19" s="23" customFormat="1" ht="15.75">
      <c r="F80" s="41"/>
      <c r="I80" s="20"/>
      <c r="J80" s="21"/>
      <c r="K80" s="21"/>
      <c r="L80" s="21"/>
      <c r="M80" s="21"/>
      <c r="N80" s="21"/>
      <c r="O80" s="21"/>
      <c r="P80" s="21"/>
      <c r="Q80" s="61"/>
      <c r="S80" s="35"/>
    </row>
    <row r="81" spans="2:19" s="23" customFormat="1" ht="21.75" thickBot="1">
      <c r="H81" s="93" t="s">
        <v>33</v>
      </c>
      <c r="I81" s="20"/>
      <c r="J81" s="21"/>
      <c r="K81" s="21"/>
      <c r="L81" s="21"/>
      <c r="M81" s="21"/>
      <c r="N81" s="21"/>
      <c r="O81" s="21"/>
      <c r="P81" s="84" t="s">
        <v>35</v>
      </c>
      <c r="Q81" s="85">
        <f>+Q51+Q68+Q44+Q79</f>
        <v>11619984</v>
      </c>
      <c r="S81" s="91"/>
    </row>
    <row r="82" spans="2:19" s="23" customFormat="1" ht="16.5" thickTop="1">
      <c r="H82" s="43"/>
      <c r="I82" s="20"/>
      <c r="J82" s="21"/>
      <c r="K82" s="21"/>
      <c r="L82" s="21"/>
      <c r="M82" s="21"/>
      <c r="N82" s="21"/>
      <c r="O82" s="21"/>
      <c r="P82" s="72"/>
      <c r="Q82" s="81"/>
    </row>
    <row r="83" spans="2:19" s="23" customFormat="1" ht="15.75">
      <c r="H83" s="43"/>
      <c r="I83" s="20"/>
      <c r="J83" s="21"/>
      <c r="K83" s="21"/>
      <c r="L83" s="21"/>
      <c r="M83" s="21"/>
      <c r="N83" s="21"/>
      <c r="O83" s="21"/>
      <c r="P83" s="72"/>
      <c r="Q83" s="81"/>
    </row>
    <row r="84" spans="2:19" s="23" customFormat="1" ht="15.75">
      <c r="H84" s="43"/>
      <c r="I84" s="20"/>
      <c r="J84" s="21"/>
      <c r="K84" s="21"/>
      <c r="L84" s="21"/>
      <c r="M84" s="21"/>
      <c r="N84" s="21"/>
      <c r="O84" s="21"/>
      <c r="P84" s="72"/>
      <c r="Q84" s="81"/>
    </row>
    <row r="85" spans="2:19" s="23" customFormat="1" ht="15.75">
      <c r="B85" s="23" t="s">
        <v>73</v>
      </c>
      <c r="H85" s="43"/>
      <c r="I85" s="20"/>
      <c r="J85" s="21"/>
      <c r="K85" s="21"/>
      <c r="L85" s="21"/>
      <c r="M85" s="21"/>
      <c r="N85" s="21"/>
      <c r="O85" s="21"/>
      <c r="P85" s="72"/>
      <c r="Q85" s="81"/>
    </row>
    <row r="86" spans="2:19" s="23" customFormat="1" ht="15.75">
      <c r="H86" s="43"/>
      <c r="I86" s="20"/>
      <c r="J86" s="21"/>
      <c r="K86" s="21"/>
      <c r="L86" s="21"/>
      <c r="M86" s="21"/>
      <c r="N86" s="21"/>
      <c r="O86" s="21"/>
      <c r="P86" s="72"/>
      <c r="Q86" s="81"/>
    </row>
    <row r="87" spans="2:19">
      <c r="H87" s="14"/>
      <c r="P87" s="15"/>
      <c r="Q87" s="16"/>
    </row>
    <row r="88" spans="2:19">
      <c r="H88" s="14"/>
      <c r="P88" s="15"/>
      <c r="Q88" s="16"/>
    </row>
    <row r="89" spans="2:19">
      <c r="I89" s="2"/>
      <c r="J89" s="2"/>
      <c r="K89" s="2"/>
      <c r="L89" s="2"/>
      <c r="M89" s="2"/>
      <c r="N89" s="2"/>
      <c r="O89" s="2"/>
      <c r="P89" s="2"/>
      <c r="Q89" s="2"/>
    </row>
    <row r="90" spans="2:19">
      <c r="I90" s="2"/>
      <c r="J90" s="2"/>
      <c r="K90" s="2"/>
      <c r="L90" s="2"/>
      <c r="M90" s="2"/>
      <c r="N90" s="2"/>
      <c r="O90" s="2"/>
      <c r="P90" s="2"/>
      <c r="Q90" s="2"/>
    </row>
    <row r="91" spans="2:19">
      <c r="I91" s="2"/>
      <c r="J91" s="2"/>
      <c r="K91" s="2"/>
      <c r="L91" s="2"/>
      <c r="M91" s="2"/>
      <c r="N91" s="2"/>
      <c r="O91" s="2"/>
      <c r="P91" s="2"/>
      <c r="Q91" s="2"/>
    </row>
    <row r="92" spans="2:19">
      <c r="I92" s="2"/>
      <c r="J92" s="2"/>
      <c r="K92" s="2"/>
      <c r="L92" s="2"/>
      <c r="M92" s="2"/>
      <c r="N92" s="2"/>
      <c r="O92" s="2"/>
      <c r="P92" s="2"/>
      <c r="Q92" s="2"/>
    </row>
    <row r="93" spans="2:19">
      <c r="I93" s="2"/>
      <c r="J93" s="2"/>
      <c r="K93" s="2"/>
      <c r="L93" s="2"/>
      <c r="M93" s="2"/>
      <c r="N93" s="2"/>
      <c r="O93" s="2"/>
      <c r="P93" s="2"/>
      <c r="Q93" s="2"/>
    </row>
    <row r="94" spans="2:19">
      <c r="I94" s="2"/>
      <c r="J94" s="2"/>
      <c r="K94" s="2"/>
      <c r="L94" s="2"/>
      <c r="M94" s="2"/>
      <c r="N94" s="2"/>
      <c r="O94" s="2"/>
      <c r="P94" s="2"/>
      <c r="Q94" s="2"/>
    </row>
    <row r="95" spans="2:19">
      <c r="I95" s="2"/>
      <c r="J95" s="2"/>
      <c r="K95" s="2"/>
      <c r="L95" s="2"/>
      <c r="M95" s="2"/>
      <c r="N95" s="2"/>
      <c r="O95" s="2"/>
      <c r="P95" s="2"/>
      <c r="Q95" s="2"/>
    </row>
    <row r="96" spans="2:19">
      <c r="I96" s="2"/>
      <c r="J96" s="2"/>
      <c r="K96" s="2"/>
      <c r="L96" s="2"/>
      <c r="M96" s="2"/>
      <c r="N96" s="2"/>
      <c r="O96" s="2"/>
      <c r="P96" s="2"/>
      <c r="Q96" s="2"/>
    </row>
    <row r="97" spans="1:18">
      <c r="I97" s="2"/>
      <c r="J97" s="2"/>
      <c r="K97" s="2"/>
      <c r="L97" s="2"/>
      <c r="M97" s="2"/>
      <c r="N97" s="2"/>
      <c r="O97" s="2"/>
      <c r="P97" s="2"/>
      <c r="Q97" s="2"/>
    </row>
    <row r="98" spans="1:18">
      <c r="I98" s="2"/>
      <c r="J98" s="2"/>
      <c r="K98" s="2"/>
      <c r="L98" s="2"/>
      <c r="M98" s="2"/>
      <c r="N98" s="2"/>
      <c r="O98" s="2"/>
      <c r="P98" s="2"/>
      <c r="Q98" s="2"/>
    </row>
    <row r="99" spans="1:18">
      <c r="I99" s="2"/>
      <c r="J99" s="2"/>
      <c r="K99" s="2"/>
      <c r="L99" s="2"/>
      <c r="M99" s="2"/>
      <c r="N99" s="2"/>
      <c r="O99" s="2"/>
      <c r="P99" s="2"/>
      <c r="Q99" s="2"/>
    </row>
    <row r="100" spans="1:18">
      <c r="I100" s="2"/>
      <c r="J100" s="2"/>
      <c r="K100" s="2"/>
      <c r="L100" s="2"/>
      <c r="M100" s="2"/>
      <c r="N100" s="2"/>
      <c r="O100" s="2"/>
      <c r="P100" s="2"/>
      <c r="Q100" s="2"/>
    </row>
    <row r="101" spans="1:18" s="1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>
      <c r="I102" s="2"/>
      <c r="J102" s="2"/>
      <c r="K102" s="2"/>
      <c r="L102" s="2"/>
      <c r="M102" s="2"/>
      <c r="N102" s="2"/>
      <c r="O102" s="2"/>
      <c r="P102" s="2"/>
      <c r="Q102" s="2"/>
    </row>
    <row r="103" spans="1:18">
      <c r="I103" s="2"/>
      <c r="J103" s="2"/>
      <c r="K103" s="2"/>
      <c r="L103" s="2"/>
      <c r="M103" s="2"/>
      <c r="N103" s="2"/>
      <c r="O103" s="2"/>
      <c r="P103" s="2"/>
      <c r="Q103" s="2"/>
    </row>
    <row r="104" spans="1:18">
      <c r="I104" s="2"/>
      <c r="J104" s="2"/>
      <c r="K104" s="2"/>
      <c r="L104" s="2"/>
      <c r="M104" s="2"/>
      <c r="N104" s="2"/>
      <c r="O104" s="2"/>
      <c r="P104" s="2"/>
      <c r="Q104" s="2"/>
    </row>
    <row r="105" spans="1:18">
      <c r="I105" s="2"/>
      <c r="J105" s="2"/>
      <c r="K105" s="2"/>
      <c r="L105" s="2"/>
      <c r="M105" s="2"/>
      <c r="N105" s="2"/>
      <c r="O105" s="2"/>
      <c r="P105" s="2"/>
      <c r="Q105" s="2"/>
    </row>
    <row r="106" spans="1:18">
      <c r="I106" s="2"/>
      <c r="J106" s="2"/>
      <c r="K106" s="2"/>
      <c r="L106" s="2"/>
      <c r="M106" s="2"/>
      <c r="N106" s="2"/>
      <c r="O106" s="2"/>
      <c r="P106" s="2"/>
      <c r="Q106" s="2"/>
    </row>
    <row r="107" spans="1:18">
      <c r="I107" s="2"/>
      <c r="J107" s="2"/>
      <c r="K107" s="2"/>
      <c r="L107" s="2"/>
      <c r="M107" s="2"/>
      <c r="N107" s="2"/>
      <c r="O107" s="2"/>
      <c r="P107" s="2"/>
      <c r="Q107" s="2"/>
    </row>
    <row r="108" spans="1:18">
      <c r="I108" s="2"/>
      <c r="J108" s="2"/>
      <c r="K108" s="2"/>
      <c r="L108" s="2"/>
      <c r="M108" s="2"/>
      <c r="N108" s="2"/>
      <c r="O108" s="2"/>
      <c r="P108" s="2"/>
      <c r="Q108" s="2"/>
    </row>
    <row r="109" spans="1:18">
      <c r="I109" s="2"/>
      <c r="J109" s="2"/>
      <c r="K109" s="2"/>
      <c r="L109" s="2"/>
      <c r="M109" s="2"/>
      <c r="N109" s="2"/>
      <c r="O109" s="2"/>
      <c r="P109" s="2"/>
      <c r="Q109" s="2"/>
    </row>
    <row r="110" spans="1:18">
      <c r="I110" s="2"/>
      <c r="J110" s="2"/>
      <c r="K110" s="2"/>
      <c r="L110" s="2"/>
      <c r="M110" s="2"/>
      <c r="N110" s="2"/>
      <c r="O110" s="2"/>
      <c r="P110" s="2"/>
      <c r="Q110" s="2"/>
    </row>
    <row r="111" spans="1:18">
      <c r="I111" s="2"/>
      <c r="J111" s="2"/>
      <c r="K111" s="2"/>
      <c r="L111" s="2"/>
      <c r="M111" s="2"/>
      <c r="N111" s="2"/>
      <c r="O111" s="2"/>
      <c r="P111" s="2"/>
      <c r="Q111" s="2"/>
    </row>
    <row r="112" spans="1:18">
      <c r="I112" s="2"/>
      <c r="J112" s="2"/>
      <c r="K112" s="2"/>
      <c r="L112" s="2"/>
      <c r="M112" s="2"/>
      <c r="N112" s="2"/>
      <c r="O112" s="2"/>
      <c r="P112" s="2"/>
      <c r="Q112" s="2"/>
    </row>
    <row r="113" spans="9:17">
      <c r="I113" s="2"/>
      <c r="J113" s="2"/>
      <c r="K113" s="2"/>
      <c r="L113" s="2"/>
      <c r="M113" s="2"/>
      <c r="N113" s="2"/>
      <c r="O113" s="2"/>
      <c r="P113" s="2"/>
      <c r="Q113" s="2"/>
    </row>
    <row r="114" spans="9:17">
      <c r="I114" s="2"/>
      <c r="J114" s="2"/>
      <c r="K114" s="2"/>
      <c r="L114" s="2"/>
      <c r="M114" s="2"/>
      <c r="N114" s="2"/>
      <c r="O114" s="2"/>
      <c r="P114" s="2"/>
      <c r="Q114" s="2"/>
    </row>
    <row r="115" spans="9:17">
      <c r="I115" s="2"/>
      <c r="J115" s="2"/>
      <c r="K115" s="2"/>
      <c r="L115" s="2"/>
      <c r="M115" s="2"/>
      <c r="N115" s="2"/>
      <c r="O115" s="2"/>
      <c r="P115" s="2"/>
      <c r="Q115" s="2"/>
    </row>
    <row r="116" spans="9:17">
      <c r="I116" s="2"/>
      <c r="J116" s="2"/>
      <c r="K116" s="2"/>
      <c r="L116" s="2"/>
      <c r="M116" s="2"/>
      <c r="N116" s="2"/>
      <c r="O116" s="2"/>
      <c r="P116" s="2"/>
      <c r="Q116" s="2"/>
    </row>
    <row r="117" spans="9:17">
      <c r="I117" s="2"/>
      <c r="J117" s="2"/>
      <c r="K117" s="2"/>
      <c r="L117" s="2"/>
      <c r="M117" s="2"/>
      <c r="N117" s="2"/>
      <c r="O117" s="2"/>
      <c r="P117" s="2"/>
      <c r="Q117" s="2"/>
    </row>
    <row r="118" spans="9:17">
      <c r="I118" s="2"/>
      <c r="J118" s="2"/>
      <c r="K118" s="2"/>
      <c r="L118" s="2"/>
      <c r="M118" s="2"/>
      <c r="N118" s="2"/>
      <c r="O118" s="2"/>
      <c r="P118" s="2"/>
      <c r="Q118" s="2"/>
    </row>
    <row r="119" spans="9:17">
      <c r="I119" s="2"/>
      <c r="J119" s="2"/>
      <c r="K119" s="2"/>
      <c r="L119" s="2"/>
      <c r="M119" s="2"/>
      <c r="N119" s="2"/>
      <c r="O119" s="2"/>
      <c r="P119" s="2"/>
      <c r="Q119" s="2"/>
    </row>
    <row r="120" spans="9:17">
      <c r="I120" s="2"/>
      <c r="J120" s="2"/>
      <c r="K120" s="2"/>
      <c r="L120" s="2"/>
      <c r="M120" s="2"/>
      <c r="N120" s="2"/>
      <c r="O120" s="2"/>
      <c r="P120" s="2"/>
      <c r="Q120" s="2"/>
    </row>
    <row r="121" spans="9:17">
      <c r="I121" s="2"/>
      <c r="J121" s="2"/>
      <c r="K121" s="2"/>
      <c r="L121" s="2"/>
      <c r="M121" s="2"/>
      <c r="N121" s="2"/>
      <c r="O121" s="2"/>
      <c r="P121" s="2"/>
      <c r="Q121" s="2"/>
    </row>
    <row r="122" spans="9:17">
      <c r="I122" s="2"/>
      <c r="J122" s="2"/>
      <c r="K122" s="2"/>
      <c r="L122" s="2"/>
      <c r="M122" s="2"/>
      <c r="N122" s="2"/>
      <c r="O122" s="2"/>
      <c r="P122" s="2"/>
      <c r="Q122" s="2"/>
    </row>
    <row r="123" spans="9:17">
      <c r="I123" s="2"/>
      <c r="J123" s="2"/>
      <c r="K123" s="2"/>
      <c r="L123" s="2"/>
      <c r="M123" s="2"/>
      <c r="N123" s="2"/>
      <c r="O123" s="2"/>
      <c r="P123" s="2"/>
      <c r="Q123" s="2"/>
    </row>
    <row r="124" spans="9:17">
      <c r="I124" s="2"/>
      <c r="J124" s="2"/>
      <c r="K124" s="2"/>
      <c r="L124" s="2"/>
      <c r="M124" s="2"/>
      <c r="N124" s="2"/>
      <c r="O124" s="2"/>
      <c r="P124" s="2"/>
      <c r="Q124" s="2"/>
    </row>
    <row r="125" spans="9:17">
      <c r="I125" s="2"/>
      <c r="J125" s="2"/>
      <c r="K125" s="2"/>
      <c r="L125" s="2"/>
      <c r="M125" s="2"/>
      <c r="N125" s="2"/>
      <c r="O125" s="2"/>
      <c r="P125" s="2"/>
      <c r="Q125" s="2"/>
    </row>
    <row r="126" spans="9:17">
      <c r="I126" s="2"/>
      <c r="J126" s="2"/>
      <c r="K126" s="2"/>
      <c r="L126" s="2"/>
      <c r="M126" s="2"/>
      <c r="N126" s="2"/>
      <c r="O126" s="2"/>
      <c r="P126" s="2"/>
      <c r="Q126" s="2"/>
    </row>
    <row r="127" spans="9:17">
      <c r="I127" s="2"/>
      <c r="J127" s="2"/>
      <c r="K127" s="2"/>
      <c r="L127" s="2"/>
      <c r="M127" s="2"/>
      <c r="N127" s="2"/>
      <c r="O127" s="2"/>
      <c r="P127" s="2"/>
      <c r="Q127" s="2"/>
    </row>
    <row r="128" spans="9:17">
      <c r="I128" s="2"/>
      <c r="J128" s="2"/>
      <c r="K128" s="2"/>
      <c r="L128" s="2"/>
      <c r="M128" s="2"/>
      <c r="N128" s="2"/>
      <c r="O128" s="2"/>
      <c r="P128" s="2"/>
      <c r="Q128" s="2"/>
    </row>
    <row r="129" spans="9:17">
      <c r="I129" s="2"/>
      <c r="J129" s="2"/>
      <c r="K129" s="2"/>
      <c r="L129" s="2"/>
      <c r="M129" s="2"/>
      <c r="N129" s="2"/>
      <c r="O129" s="2"/>
      <c r="P129" s="2"/>
      <c r="Q129" s="2"/>
    </row>
    <row r="130" spans="9:17">
      <c r="I130" s="2"/>
      <c r="J130" s="2"/>
      <c r="K130" s="2"/>
      <c r="L130" s="2"/>
      <c r="M130" s="2"/>
      <c r="N130" s="2"/>
      <c r="O130" s="2"/>
      <c r="P130" s="2"/>
      <c r="Q130" s="2"/>
    </row>
    <row r="131" spans="9:17">
      <c r="I131" s="2"/>
      <c r="J131" s="2"/>
      <c r="K131" s="2"/>
      <c r="L131" s="2"/>
      <c r="M131" s="2"/>
      <c r="N131" s="2"/>
      <c r="O131" s="2"/>
      <c r="P131" s="2"/>
      <c r="Q131" s="2"/>
    </row>
    <row r="132" spans="9:17">
      <c r="I132" s="2"/>
      <c r="J132" s="2"/>
      <c r="K132" s="2"/>
      <c r="L132" s="2"/>
      <c r="M132" s="2"/>
      <c r="N132" s="2"/>
      <c r="O132" s="2"/>
      <c r="P132" s="2"/>
      <c r="Q132" s="2"/>
    </row>
    <row r="133" spans="9:17">
      <c r="I133" s="2"/>
      <c r="J133" s="2"/>
      <c r="K133" s="2"/>
      <c r="L133" s="2"/>
      <c r="M133" s="2"/>
      <c r="N133" s="2"/>
      <c r="O133" s="2"/>
      <c r="P133" s="2"/>
      <c r="Q133" s="2"/>
    </row>
    <row r="134" spans="9:17">
      <c r="I134" s="2"/>
      <c r="J134" s="2"/>
      <c r="K134" s="2"/>
      <c r="L134" s="2"/>
      <c r="M134" s="2"/>
      <c r="N134" s="2"/>
      <c r="O134" s="2"/>
      <c r="P134" s="2"/>
      <c r="Q134" s="2"/>
    </row>
    <row r="135" spans="9:17">
      <c r="I135" s="2"/>
      <c r="J135" s="2"/>
      <c r="K135" s="2"/>
      <c r="L135" s="2"/>
      <c r="M135" s="2"/>
      <c r="N135" s="2"/>
      <c r="O135" s="2"/>
      <c r="P135" s="2"/>
      <c r="Q135" s="2"/>
    </row>
    <row r="136" spans="9:17">
      <c r="I136" s="2"/>
      <c r="J136" s="2"/>
      <c r="K136" s="2"/>
      <c r="L136" s="2"/>
      <c r="M136" s="2"/>
      <c r="N136" s="2"/>
      <c r="O136" s="2"/>
      <c r="P136" s="2"/>
      <c r="Q136" s="2"/>
    </row>
    <row r="137" spans="9:17">
      <c r="I137" s="2"/>
      <c r="J137" s="2"/>
      <c r="K137" s="2"/>
      <c r="L137" s="2"/>
      <c r="M137" s="2"/>
      <c r="N137" s="2"/>
      <c r="O137" s="2"/>
      <c r="P137" s="2"/>
      <c r="Q137" s="2"/>
    </row>
    <row r="138" spans="9:17">
      <c r="I138" s="2"/>
      <c r="J138" s="2"/>
      <c r="K138" s="2"/>
      <c r="L138" s="2"/>
      <c r="M138" s="2"/>
      <c r="N138" s="2"/>
      <c r="O138" s="2"/>
      <c r="P138" s="2"/>
      <c r="Q138" s="2"/>
    </row>
    <row r="139" spans="9:17">
      <c r="I139" s="2"/>
      <c r="J139" s="2"/>
      <c r="K139" s="2"/>
      <c r="L139" s="2"/>
      <c r="M139" s="2"/>
      <c r="N139" s="2"/>
      <c r="O139" s="2"/>
      <c r="P139" s="2"/>
      <c r="Q139" s="2"/>
    </row>
    <row r="140" spans="9:17">
      <c r="I140" s="2"/>
      <c r="J140" s="2"/>
      <c r="K140" s="2"/>
      <c r="L140" s="2"/>
      <c r="M140" s="2"/>
      <c r="N140" s="2"/>
      <c r="O140" s="2"/>
      <c r="P140" s="2"/>
      <c r="Q140" s="2"/>
    </row>
    <row r="141" spans="9:17">
      <c r="I141" s="2"/>
      <c r="J141" s="2"/>
      <c r="K141" s="2"/>
      <c r="L141" s="2"/>
      <c r="M141" s="2"/>
      <c r="N141" s="2"/>
      <c r="O141" s="2"/>
      <c r="P141" s="2"/>
      <c r="Q141" s="2"/>
    </row>
    <row r="142" spans="9:17">
      <c r="I142" s="2"/>
      <c r="J142" s="2"/>
      <c r="K142" s="2"/>
      <c r="L142" s="2"/>
      <c r="M142" s="2"/>
      <c r="N142" s="2"/>
      <c r="O142" s="2"/>
      <c r="P142" s="2"/>
      <c r="Q142" s="2"/>
    </row>
    <row r="143" spans="9:17">
      <c r="I143" s="2"/>
      <c r="J143" s="2"/>
      <c r="K143" s="2"/>
      <c r="L143" s="2"/>
      <c r="M143" s="2"/>
      <c r="N143" s="2"/>
      <c r="O143" s="2"/>
      <c r="P143" s="2"/>
      <c r="Q143" s="2"/>
    </row>
    <row r="144" spans="9:17">
      <c r="I144" s="2"/>
      <c r="J144" s="2"/>
      <c r="K144" s="2"/>
      <c r="L144" s="2"/>
      <c r="M144" s="2"/>
      <c r="N144" s="2"/>
      <c r="O144" s="2"/>
      <c r="P144" s="2"/>
      <c r="Q144" s="2"/>
    </row>
    <row r="145" spans="9:17">
      <c r="I145" s="2"/>
      <c r="J145" s="2"/>
      <c r="K145" s="2"/>
      <c r="L145" s="2"/>
      <c r="M145" s="2"/>
      <c r="N145" s="2"/>
      <c r="O145" s="2"/>
      <c r="P145" s="2"/>
      <c r="Q145" s="2"/>
    </row>
    <row r="146" spans="9:17">
      <c r="I146" s="2"/>
      <c r="J146" s="2"/>
      <c r="K146" s="2"/>
      <c r="L146" s="2"/>
      <c r="M146" s="2"/>
      <c r="N146" s="2"/>
      <c r="O146" s="2"/>
      <c r="P146" s="2"/>
      <c r="Q146" s="2"/>
    </row>
    <row r="147" spans="9:17">
      <c r="I147" s="2"/>
      <c r="J147" s="2"/>
      <c r="K147" s="2"/>
      <c r="L147" s="2"/>
      <c r="M147" s="2"/>
      <c r="N147" s="2"/>
      <c r="O147" s="2"/>
      <c r="P147" s="2"/>
      <c r="Q147" s="2"/>
    </row>
    <row r="148" spans="9:17">
      <c r="I148" s="2"/>
      <c r="J148" s="2"/>
      <c r="K148" s="2"/>
      <c r="L148" s="2"/>
      <c r="M148" s="2"/>
      <c r="N148" s="2"/>
      <c r="O148" s="2"/>
      <c r="P148" s="2"/>
      <c r="Q148" s="2"/>
    </row>
    <row r="149" spans="9:17">
      <c r="I149" s="2"/>
      <c r="J149" s="2"/>
      <c r="K149" s="2"/>
      <c r="L149" s="2"/>
      <c r="M149" s="2"/>
      <c r="N149" s="2"/>
      <c r="O149" s="2"/>
      <c r="P149" s="2"/>
      <c r="Q149" s="2"/>
    </row>
    <row r="150" spans="9:17">
      <c r="I150" s="2"/>
      <c r="J150" s="2"/>
      <c r="K150" s="2"/>
      <c r="L150" s="2"/>
      <c r="M150" s="2"/>
      <c r="N150" s="2"/>
      <c r="O150" s="2"/>
      <c r="P150" s="2"/>
      <c r="Q150" s="2"/>
    </row>
    <row r="151" spans="9:17">
      <c r="I151" s="2"/>
      <c r="J151" s="2"/>
      <c r="K151" s="2"/>
      <c r="L151" s="2"/>
      <c r="M151" s="2"/>
      <c r="N151" s="2"/>
      <c r="O151" s="2"/>
      <c r="P151" s="2"/>
      <c r="Q151" s="2"/>
    </row>
    <row r="152" spans="9:17">
      <c r="I152" s="2"/>
      <c r="J152" s="2"/>
      <c r="K152" s="2"/>
      <c r="L152" s="2"/>
      <c r="M152" s="2"/>
      <c r="N152" s="2"/>
      <c r="O152" s="2"/>
      <c r="P152" s="2"/>
      <c r="Q152" s="2"/>
    </row>
    <row r="153" spans="9:17">
      <c r="I153" s="2"/>
      <c r="J153" s="2"/>
      <c r="K153" s="2"/>
      <c r="L153" s="2"/>
      <c r="M153" s="2"/>
      <c r="N153" s="2"/>
      <c r="O153" s="2"/>
      <c r="P153" s="2"/>
      <c r="Q153" s="2"/>
    </row>
    <row r="154" spans="9:17">
      <c r="I154" s="2"/>
      <c r="J154" s="2"/>
      <c r="K154" s="2"/>
      <c r="L154" s="2"/>
      <c r="M154" s="2"/>
      <c r="N154" s="2"/>
      <c r="O154" s="2"/>
      <c r="P154" s="2"/>
      <c r="Q154" s="2"/>
    </row>
    <row r="155" spans="9:17">
      <c r="I155" s="2"/>
      <c r="J155" s="2"/>
      <c r="K155" s="2"/>
      <c r="L155" s="2"/>
      <c r="M155" s="2"/>
      <c r="N155" s="2"/>
      <c r="O155" s="2"/>
      <c r="P155" s="2"/>
      <c r="Q155" s="2"/>
    </row>
    <row r="156" spans="9:17">
      <c r="I156" s="2"/>
      <c r="J156" s="2"/>
      <c r="K156" s="2"/>
      <c r="L156" s="2"/>
      <c r="M156" s="2"/>
      <c r="N156" s="2"/>
      <c r="O156" s="2"/>
      <c r="P156" s="2"/>
      <c r="Q156" s="2"/>
    </row>
    <row r="157" spans="9:17">
      <c r="I157" s="2"/>
      <c r="J157" s="2"/>
      <c r="K157" s="2"/>
      <c r="L157" s="2"/>
      <c r="M157" s="2"/>
      <c r="N157" s="2"/>
      <c r="O157" s="2"/>
      <c r="P157" s="2"/>
      <c r="Q157" s="2"/>
    </row>
    <row r="158" spans="9:17">
      <c r="I158" s="2"/>
      <c r="J158" s="2"/>
      <c r="K158" s="2"/>
      <c r="L158" s="2"/>
      <c r="M158" s="2"/>
      <c r="N158" s="2"/>
      <c r="O158" s="2"/>
      <c r="P158" s="2"/>
      <c r="Q158" s="2"/>
    </row>
    <row r="159" spans="9:17">
      <c r="I159" s="2"/>
      <c r="J159" s="2"/>
      <c r="K159" s="2"/>
      <c r="L159" s="2"/>
      <c r="M159" s="2"/>
      <c r="N159" s="2"/>
      <c r="O159" s="2"/>
      <c r="P159" s="2"/>
      <c r="Q159" s="2"/>
    </row>
    <row r="160" spans="9:17">
      <c r="I160" s="2"/>
      <c r="J160" s="2"/>
      <c r="K160" s="2"/>
      <c r="L160" s="2"/>
      <c r="M160" s="2"/>
      <c r="N160" s="2"/>
      <c r="O160" s="2"/>
      <c r="P160" s="2"/>
      <c r="Q160" s="2"/>
    </row>
    <row r="161" spans="9:17">
      <c r="I161" s="2"/>
      <c r="J161" s="2"/>
      <c r="K161" s="2"/>
      <c r="L161" s="2"/>
      <c r="M161" s="2"/>
      <c r="N161" s="2"/>
      <c r="O161" s="2"/>
      <c r="P161" s="2"/>
      <c r="Q161" s="2"/>
    </row>
    <row r="162" spans="9:17">
      <c r="I162" s="2"/>
      <c r="J162" s="2"/>
      <c r="K162" s="2"/>
      <c r="L162" s="2"/>
      <c r="M162" s="2"/>
      <c r="N162" s="2"/>
      <c r="O162" s="2"/>
      <c r="P162" s="2"/>
      <c r="Q162" s="2"/>
    </row>
    <row r="163" spans="9:17">
      <c r="I163" s="2"/>
      <c r="J163" s="2"/>
      <c r="K163" s="2"/>
      <c r="L163" s="2"/>
      <c r="M163" s="2"/>
      <c r="N163" s="2"/>
      <c r="O163" s="2"/>
      <c r="P163" s="2"/>
      <c r="Q163" s="2"/>
    </row>
    <row r="164" spans="9:17">
      <c r="I164" s="2"/>
      <c r="J164" s="2"/>
      <c r="K164" s="2"/>
      <c r="L164" s="2"/>
      <c r="M164" s="2"/>
      <c r="N164" s="2"/>
      <c r="O164" s="2"/>
      <c r="P164" s="2"/>
      <c r="Q164" s="2"/>
    </row>
    <row r="165" spans="9:17">
      <c r="I165" s="2"/>
      <c r="J165" s="2"/>
      <c r="K165" s="2"/>
      <c r="L165" s="2"/>
      <c r="M165" s="2"/>
      <c r="N165" s="2"/>
      <c r="O165" s="2"/>
      <c r="P165" s="2"/>
      <c r="Q165" s="2"/>
    </row>
    <row r="166" spans="9:17">
      <c r="I166" s="2"/>
      <c r="J166" s="2"/>
      <c r="K166" s="2"/>
      <c r="L166" s="2"/>
      <c r="M166" s="2"/>
      <c r="N166" s="2"/>
      <c r="O166" s="2"/>
      <c r="P166" s="2"/>
      <c r="Q166" s="2"/>
    </row>
    <row r="167" spans="9:17">
      <c r="I167" s="2"/>
      <c r="J167" s="2"/>
      <c r="K167" s="2"/>
      <c r="L167" s="2"/>
      <c r="M167" s="2"/>
      <c r="N167" s="2"/>
      <c r="O167" s="2"/>
      <c r="P167" s="2"/>
      <c r="Q167" s="2"/>
    </row>
    <row r="168" spans="9:17">
      <c r="I168" s="2"/>
      <c r="J168" s="2"/>
      <c r="K168" s="2"/>
      <c r="L168" s="2"/>
      <c r="M168" s="2"/>
      <c r="N168" s="2"/>
      <c r="O168" s="2"/>
      <c r="P168" s="2"/>
      <c r="Q168" s="2"/>
    </row>
    <row r="169" spans="9:17">
      <c r="I169" s="2"/>
      <c r="J169" s="2"/>
      <c r="K169" s="2"/>
      <c r="L169" s="2"/>
      <c r="M169" s="2"/>
      <c r="N169" s="2"/>
      <c r="O169" s="2"/>
      <c r="P169" s="2"/>
      <c r="Q169" s="2"/>
    </row>
    <row r="170" spans="9:17">
      <c r="I170" s="2"/>
      <c r="J170" s="2"/>
      <c r="K170" s="2"/>
      <c r="L170" s="2"/>
      <c r="M170" s="2"/>
      <c r="N170" s="2"/>
      <c r="O170" s="2"/>
      <c r="P170" s="2"/>
      <c r="Q170" s="2"/>
    </row>
    <row r="171" spans="9:17">
      <c r="I171" s="2"/>
      <c r="J171" s="2"/>
      <c r="K171" s="2"/>
      <c r="L171" s="2"/>
      <c r="M171" s="2"/>
      <c r="N171" s="2"/>
      <c r="O171" s="2"/>
      <c r="P171" s="2"/>
      <c r="Q171" s="2"/>
    </row>
    <row r="172" spans="9:17">
      <c r="I172" s="2"/>
      <c r="J172" s="2"/>
      <c r="K172" s="2"/>
      <c r="L172" s="2"/>
      <c r="M172" s="2"/>
      <c r="N172" s="2"/>
      <c r="O172" s="2"/>
      <c r="P172" s="2"/>
      <c r="Q172" s="2"/>
    </row>
    <row r="173" spans="9:17">
      <c r="I173" s="2"/>
      <c r="J173" s="2"/>
      <c r="K173" s="2"/>
      <c r="L173" s="2"/>
      <c r="M173" s="2"/>
      <c r="N173" s="2"/>
      <c r="O173" s="2"/>
      <c r="P173" s="2"/>
      <c r="Q173" s="2"/>
    </row>
    <row r="174" spans="9:17">
      <c r="I174" s="2"/>
      <c r="J174" s="2"/>
      <c r="K174" s="2"/>
      <c r="L174" s="2"/>
      <c r="M174" s="2"/>
      <c r="N174" s="2"/>
      <c r="O174" s="2"/>
      <c r="P174" s="2"/>
      <c r="Q174" s="2"/>
    </row>
    <row r="175" spans="9:17">
      <c r="I175" s="2"/>
      <c r="J175" s="2"/>
      <c r="K175" s="2"/>
      <c r="L175" s="2"/>
      <c r="M175" s="2"/>
      <c r="N175" s="2"/>
      <c r="O175" s="2"/>
      <c r="P175" s="2"/>
      <c r="Q175" s="2"/>
    </row>
    <row r="176" spans="9:17">
      <c r="I176" s="2"/>
      <c r="J176" s="2"/>
      <c r="K176" s="2"/>
      <c r="L176" s="2"/>
      <c r="M176" s="2"/>
      <c r="N176" s="2"/>
      <c r="O176" s="2"/>
      <c r="P176" s="2"/>
      <c r="Q176" s="2"/>
    </row>
    <row r="177" spans="9:17">
      <c r="I177" s="2"/>
      <c r="J177" s="2"/>
      <c r="K177" s="2"/>
      <c r="L177" s="2"/>
      <c r="M177" s="2"/>
      <c r="N177" s="2"/>
      <c r="O177" s="2"/>
      <c r="P177" s="2"/>
      <c r="Q177" s="2"/>
    </row>
    <row r="178" spans="9:17">
      <c r="I178" s="2"/>
      <c r="J178" s="2"/>
      <c r="K178" s="2"/>
      <c r="L178" s="2"/>
      <c r="M178" s="2"/>
      <c r="N178" s="2"/>
      <c r="O178" s="2"/>
      <c r="P178" s="2"/>
      <c r="Q178" s="2"/>
    </row>
    <row r="179" spans="9:17">
      <c r="I179" s="2"/>
      <c r="J179" s="2"/>
      <c r="K179" s="2"/>
      <c r="L179" s="2"/>
      <c r="M179" s="2"/>
      <c r="N179" s="2"/>
      <c r="O179" s="2"/>
      <c r="P179" s="2"/>
      <c r="Q179" s="2"/>
    </row>
    <row r="180" spans="9:17">
      <c r="I180" s="2"/>
      <c r="J180" s="2"/>
      <c r="K180" s="2"/>
      <c r="L180" s="2"/>
      <c r="M180" s="2"/>
      <c r="N180" s="2"/>
      <c r="O180" s="2"/>
      <c r="P180" s="2"/>
      <c r="Q180" s="2"/>
    </row>
    <row r="181" spans="9:17">
      <c r="I181" s="2"/>
      <c r="J181" s="2"/>
      <c r="K181" s="2"/>
      <c r="L181" s="2"/>
      <c r="M181" s="2"/>
      <c r="N181" s="2"/>
      <c r="O181" s="2"/>
      <c r="P181" s="2"/>
      <c r="Q181" s="2"/>
    </row>
    <row r="182" spans="9:17">
      <c r="I182" s="2"/>
      <c r="J182" s="2"/>
      <c r="K182" s="2"/>
      <c r="L182" s="2"/>
      <c r="M182" s="2"/>
      <c r="N182" s="2"/>
      <c r="O182" s="2"/>
      <c r="P182" s="2"/>
      <c r="Q182" s="2"/>
    </row>
    <row r="183" spans="9:17">
      <c r="I183" s="2"/>
      <c r="J183" s="2"/>
      <c r="K183" s="2"/>
      <c r="L183" s="2"/>
      <c r="M183" s="2"/>
      <c r="N183" s="2"/>
      <c r="O183" s="2"/>
      <c r="P183" s="2"/>
      <c r="Q183" s="2"/>
    </row>
    <row r="184" spans="9:17">
      <c r="I184" s="2"/>
      <c r="J184" s="2"/>
      <c r="K184" s="2"/>
      <c r="L184" s="2"/>
      <c r="M184" s="2"/>
      <c r="N184" s="2"/>
      <c r="O184" s="2"/>
      <c r="P184" s="2"/>
      <c r="Q184" s="2"/>
    </row>
    <row r="185" spans="9:17">
      <c r="I185" s="2"/>
      <c r="J185" s="2"/>
      <c r="K185" s="2"/>
      <c r="L185" s="2"/>
      <c r="M185" s="2"/>
      <c r="N185" s="2"/>
      <c r="O185" s="2"/>
      <c r="P185" s="2"/>
      <c r="Q185" s="2"/>
    </row>
    <row r="186" spans="9:17">
      <c r="I186" s="2"/>
      <c r="J186" s="2"/>
      <c r="K186" s="2"/>
      <c r="L186" s="2"/>
      <c r="M186" s="2"/>
      <c r="N186" s="2"/>
      <c r="O186" s="2"/>
      <c r="P186" s="2"/>
      <c r="Q186" s="2"/>
    </row>
    <row r="187" spans="9:17">
      <c r="I187" s="2"/>
      <c r="J187" s="2"/>
      <c r="K187" s="2"/>
      <c r="L187" s="2"/>
      <c r="M187" s="2"/>
      <c r="N187" s="2"/>
      <c r="O187" s="2"/>
      <c r="P187" s="2"/>
      <c r="Q187" s="2"/>
    </row>
    <row r="188" spans="9:17">
      <c r="I188" s="2"/>
      <c r="J188" s="2"/>
      <c r="K188" s="2"/>
      <c r="L188" s="2"/>
      <c r="M188" s="2"/>
      <c r="N188" s="2"/>
      <c r="O188" s="2"/>
      <c r="P188" s="2"/>
      <c r="Q188" s="2"/>
    </row>
    <row r="189" spans="9:17">
      <c r="I189" s="2"/>
      <c r="J189" s="2"/>
      <c r="K189" s="2"/>
      <c r="L189" s="2"/>
      <c r="M189" s="2"/>
      <c r="N189" s="2"/>
      <c r="O189" s="2"/>
      <c r="P189" s="2"/>
      <c r="Q189" s="2"/>
    </row>
    <row r="190" spans="9:17">
      <c r="I190" s="2"/>
      <c r="J190" s="2"/>
      <c r="K190" s="2"/>
      <c r="L190" s="2"/>
      <c r="M190" s="2"/>
      <c r="N190" s="2"/>
      <c r="O190" s="2"/>
      <c r="P190" s="2"/>
      <c r="Q190" s="2"/>
    </row>
    <row r="191" spans="9:17">
      <c r="I191" s="2"/>
      <c r="J191" s="2"/>
      <c r="K191" s="2"/>
      <c r="L191" s="2"/>
      <c r="M191" s="2"/>
      <c r="N191" s="2"/>
      <c r="O191" s="2"/>
      <c r="P191" s="2"/>
      <c r="Q191" s="2"/>
    </row>
    <row r="192" spans="9:17">
      <c r="I192" s="2"/>
      <c r="J192" s="2"/>
      <c r="K192" s="2"/>
      <c r="L192" s="2"/>
      <c r="M192" s="2"/>
      <c r="N192" s="2"/>
      <c r="O192" s="2"/>
      <c r="P192" s="2"/>
      <c r="Q192" s="2"/>
    </row>
    <row r="193" spans="9:17">
      <c r="I193" s="2"/>
      <c r="J193" s="2"/>
      <c r="K193" s="2"/>
      <c r="L193" s="2"/>
      <c r="M193" s="2"/>
      <c r="N193" s="2"/>
      <c r="O193" s="2"/>
      <c r="P193" s="2"/>
      <c r="Q193" s="2"/>
    </row>
    <row r="194" spans="9:17">
      <c r="I194" s="2"/>
      <c r="J194" s="2"/>
      <c r="K194" s="2"/>
      <c r="L194" s="2"/>
      <c r="M194" s="2"/>
      <c r="N194" s="2"/>
      <c r="O194" s="2"/>
      <c r="P194" s="2"/>
      <c r="Q194" s="2"/>
    </row>
    <row r="195" spans="9:17">
      <c r="I195" s="2"/>
      <c r="J195" s="2"/>
      <c r="K195" s="2"/>
      <c r="L195" s="2"/>
      <c r="M195" s="2"/>
      <c r="N195" s="2"/>
      <c r="O195" s="2"/>
      <c r="P195" s="2"/>
      <c r="Q195" s="2"/>
    </row>
    <row r="196" spans="9:17">
      <c r="I196" s="2"/>
      <c r="J196" s="2"/>
      <c r="K196" s="2"/>
      <c r="L196" s="2"/>
      <c r="M196" s="2"/>
      <c r="N196" s="2"/>
      <c r="O196" s="2"/>
      <c r="P196" s="2"/>
      <c r="Q196" s="2"/>
    </row>
    <row r="197" spans="9:17">
      <c r="I197" s="2"/>
      <c r="J197" s="2"/>
      <c r="K197" s="2"/>
      <c r="L197" s="2"/>
      <c r="M197" s="2"/>
      <c r="N197" s="2"/>
      <c r="O197" s="2"/>
      <c r="P197" s="2"/>
      <c r="Q197" s="2"/>
    </row>
    <row r="198" spans="9:17">
      <c r="I198" s="2"/>
      <c r="J198" s="2"/>
      <c r="K198" s="2"/>
      <c r="L198" s="2"/>
      <c r="M198" s="2"/>
      <c r="N198" s="2"/>
      <c r="O198" s="2"/>
      <c r="P198" s="2"/>
      <c r="Q198" s="2"/>
    </row>
    <row r="199" spans="9:17">
      <c r="I199" s="2"/>
      <c r="J199" s="2"/>
      <c r="K199" s="2"/>
      <c r="L199" s="2"/>
      <c r="M199" s="2"/>
      <c r="N199" s="2"/>
      <c r="O199" s="2"/>
      <c r="P199" s="2"/>
      <c r="Q199" s="2"/>
    </row>
    <row r="200" spans="9:17">
      <c r="I200" s="2"/>
      <c r="J200" s="2"/>
      <c r="K200" s="2"/>
      <c r="L200" s="2"/>
      <c r="M200" s="2"/>
      <c r="N200" s="2"/>
      <c r="O200" s="2"/>
      <c r="P200" s="2"/>
      <c r="Q200" s="2"/>
    </row>
    <row r="201" spans="9:17">
      <c r="I201" s="2"/>
      <c r="J201" s="2"/>
      <c r="K201" s="2"/>
      <c r="L201" s="2"/>
      <c r="M201" s="2"/>
      <c r="N201" s="2"/>
      <c r="O201" s="2"/>
      <c r="P201" s="2"/>
      <c r="Q201" s="2"/>
    </row>
    <row r="202" spans="9:17">
      <c r="I202" s="2"/>
      <c r="J202" s="2"/>
      <c r="K202" s="2"/>
      <c r="L202" s="2"/>
      <c r="M202" s="2"/>
      <c r="N202" s="2"/>
      <c r="O202" s="2"/>
      <c r="P202" s="2"/>
      <c r="Q202" s="2"/>
    </row>
    <row r="203" spans="9:17">
      <c r="I203" s="2"/>
      <c r="J203" s="2"/>
      <c r="K203" s="2"/>
      <c r="L203" s="2"/>
      <c r="M203" s="2"/>
      <c r="N203" s="2"/>
      <c r="O203" s="2"/>
      <c r="P203" s="2"/>
      <c r="Q203" s="2"/>
    </row>
    <row r="204" spans="9:17">
      <c r="I204" s="2"/>
      <c r="J204" s="2"/>
      <c r="K204" s="2"/>
      <c r="L204" s="2"/>
      <c r="M204" s="2"/>
      <c r="N204" s="2"/>
      <c r="O204" s="2"/>
      <c r="P204" s="2"/>
      <c r="Q204" s="2"/>
    </row>
    <row r="205" spans="9:17">
      <c r="I205" s="2"/>
      <c r="J205" s="2"/>
      <c r="K205" s="2"/>
      <c r="L205" s="2"/>
      <c r="M205" s="2"/>
      <c r="N205" s="2"/>
      <c r="O205" s="2"/>
      <c r="P205" s="2"/>
      <c r="Q205" s="2"/>
    </row>
    <row r="206" spans="9:17">
      <c r="I206" s="2"/>
      <c r="J206" s="2"/>
      <c r="K206" s="2"/>
      <c r="L206" s="2"/>
      <c r="M206" s="2"/>
      <c r="N206" s="2"/>
      <c r="O206" s="2"/>
      <c r="P206" s="2"/>
      <c r="Q206" s="2"/>
    </row>
    <row r="207" spans="9:17">
      <c r="I207" s="2"/>
      <c r="J207" s="2"/>
      <c r="K207" s="2"/>
      <c r="L207" s="2"/>
      <c r="M207" s="2"/>
      <c r="N207" s="2"/>
      <c r="O207" s="2"/>
      <c r="P207" s="2"/>
      <c r="Q207" s="2"/>
    </row>
    <row r="208" spans="9:17">
      <c r="I208" s="2"/>
      <c r="J208" s="2"/>
      <c r="K208" s="2"/>
      <c r="L208" s="2"/>
      <c r="M208" s="2"/>
      <c r="N208" s="2"/>
      <c r="O208" s="2"/>
      <c r="P208" s="2"/>
      <c r="Q208" s="2"/>
    </row>
    <row r="209" spans="9:17">
      <c r="I209" s="2"/>
      <c r="J209" s="2"/>
      <c r="K209" s="2"/>
      <c r="L209" s="2"/>
      <c r="M209" s="2"/>
      <c r="N209" s="2"/>
      <c r="O209" s="2"/>
      <c r="P209" s="2"/>
      <c r="Q209" s="2"/>
    </row>
    <row r="210" spans="9:17">
      <c r="I210" s="2"/>
      <c r="J210" s="2"/>
      <c r="K210" s="2"/>
      <c r="L210" s="2"/>
      <c r="M210" s="2"/>
      <c r="N210" s="2"/>
      <c r="O210" s="2"/>
      <c r="P210" s="2"/>
      <c r="Q210" s="2"/>
    </row>
    <row r="211" spans="9:17">
      <c r="I211" s="2"/>
      <c r="J211" s="2"/>
      <c r="K211" s="2"/>
      <c r="L211" s="2"/>
      <c r="M211" s="2"/>
      <c r="N211" s="2"/>
      <c r="O211" s="2"/>
      <c r="P211" s="2"/>
      <c r="Q211" s="2"/>
    </row>
    <row r="212" spans="9:17">
      <c r="I212" s="2"/>
      <c r="J212" s="2"/>
      <c r="K212" s="2"/>
      <c r="L212" s="2"/>
      <c r="M212" s="2"/>
      <c r="N212" s="2"/>
      <c r="O212" s="2"/>
      <c r="P212" s="2"/>
      <c r="Q212" s="2"/>
    </row>
    <row r="213" spans="9:17">
      <c r="I213" s="2"/>
      <c r="J213" s="2"/>
      <c r="K213" s="2"/>
      <c r="L213" s="2"/>
      <c r="M213" s="2"/>
      <c r="N213" s="2"/>
      <c r="O213" s="2"/>
      <c r="P213" s="2"/>
      <c r="Q213" s="2"/>
    </row>
    <row r="214" spans="9:17">
      <c r="I214" s="2"/>
      <c r="J214" s="2"/>
      <c r="K214" s="2"/>
      <c r="L214" s="2"/>
      <c r="M214" s="2"/>
      <c r="N214" s="2"/>
      <c r="O214" s="2"/>
      <c r="P214" s="2"/>
      <c r="Q214" s="2"/>
    </row>
    <row r="215" spans="9:17">
      <c r="I215" s="2"/>
      <c r="J215" s="2"/>
      <c r="K215" s="2"/>
      <c r="L215" s="2"/>
      <c r="M215" s="2"/>
      <c r="N215" s="2"/>
      <c r="O215" s="2"/>
      <c r="P215" s="2"/>
      <c r="Q215" s="2"/>
    </row>
    <row r="216" spans="9:17">
      <c r="I216" s="2"/>
      <c r="J216" s="2"/>
      <c r="K216" s="2"/>
      <c r="L216" s="2"/>
      <c r="M216" s="2"/>
      <c r="N216" s="2"/>
      <c r="O216" s="2"/>
      <c r="P216" s="2"/>
      <c r="Q216" s="2"/>
    </row>
    <row r="217" spans="9:17">
      <c r="I217" s="2"/>
      <c r="J217" s="2"/>
      <c r="K217" s="2"/>
      <c r="L217" s="2"/>
      <c r="M217" s="2"/>
      <c r="N217" s="2"/>
      <c r="O217" s="2"/>
      <c r="P217" s="2"/>
      <c r="Q217" s="2"/>
    </row>
    <row r="218" spans="9:17">
      <c r="I218" s="2"/>
      <c r="J218" s="2"/>
      <c r="K218" s="2"/>
      <c r="L218" s="2"/>
      <c r="M218" s="2"/>
      <c r="N218" s="2"/>
      <c r="O218" s="2"/>
      <c r="P218" s="2"/>
      <c r="Q218" s="2"/>
    </row>
    <row r="219" spans="9:17">
      <c r="I219" s="2"/>
      <c r="J219" s="2"/>
      <c r="K219" s="2"/>
      <c r="L219" s="2"/>
      <c r="M219" s="2"/>
      <c r="N219" s="2"/>
      <c r="O219" s="2"/>
      <c r="P219" s="2"/>
      <c r="Q219" s="2"/>
    </row>
    <row r="220" spans="9:17">
      <c r="I220" s="2"/>
      <c r="J220" s="2"/>
      <c r="K220" s="2"/>
      <c r="L220" s="2"/>
      <c r="M220" s="2"/>
      <c r="N220" s="2"/>
      <c r="O220" s="2"/>
      <c r="P220" s="2"/>
      <c r="Q220" s="2"/>
    </row>
    <row r="221" spans="9:17">
      <c r="I221" s="2"/>
      <c r="J221" s="2"/>
      <c r="K221" s="2"/>
      <c r="L221" s="2"/>
      <c r="M221" s="2"/>
      <c r="N221" s="2"/>
      <c r="O221" s="2"/>
      <c r="P221" s="2"/>
      <c r="Q221" s="2"/>
    </row>
    <row r="222" spans="9:17">
      <c r="I222" s="2"/>
      <c r="J222" s="2"/>
      <c r="K222" s="2"/>
      <c r="L222" s="2"/>
      <c r="M222" s="2"/>
      <c r="N222" s="2"/>
      <c r="O222" s="2"/>
      <c r="P222" s="2"/>
      <c r="Q222" s="2"/>
    </row>
    <row r="223" spans="9:17">
      <c r="I223" s="2"/>
      <c r="J223" s="2"/>
      <c r="K223" s="2"/>
      <c r="L223" s="2"/>
      <c r="M223" s="2"/>
      <c r="N223" s="2"/>
      <c r="O223" s="2"/>
      <c r="P223" s="2"/>
      <c r="Q223" s="2"/>
    </row>
    <row r="224" spans="9:17">
      <c r="I224" s="2"/>
      <c r="J224" s="2"/>
      <c r="K224" s="2"/>
      <c r="L224" s="2"/>
      <c r="M224" s="2"/>
      <c r="N224" s="2"/>
      <c r="O224" s="2"/>
      <c r="P224" s="2"/>
      <c r="Q224" s="2"/>
    </row>
    <row r="225" spans="9:17">
      <c r="I225" s="2"/>
      <c r="J225" s="2"/>
      <c r="K225" s="2"/>
      <c r="L225" s="2"/>
      <c r="M225" s="2"/>
      <c r="N225" s="2"/>
      <c r="O225" s="2"/>
      <c r="P225" s="2"/>
      <c r="Q225" s="2"/>
    </row>
    <row r="226" spans="9:17">
      <c r="I226" s="2"/>
      <c r="J226" s="2"/>
      <c r="K226" s="2"/>
      <c r="L226" s="2"/>
      <c r="M226" s="2"/>
      <c r="N226" s="2"/>
      <c r="O226" s="2"/>
      <c r="P226" s="2"/>
      <c r="Q226" s="2"/>
    </row>
    <row r="227" spans="9:17">
      <c r="I227" s="2"/>
      <c r="J227" s="2"/>
      <c r="K227" s="2"/>
      <c r="L227" s="2"/>
      <c r="M227" s="2"/>
      <c r="N227" s="2"/>
      <c r="O227" s="2"/>
      <c r="P227" s="2"/>
      <c r="Q227" s="2"/>
    </row>
    <row r="228" spans="9:17">
      <c r="I228" s="2"/>
      <c r="J228" s="2"/>
      <c r="K228" s="2"/>
      <c r="L228" s="2"/>
      <c r="M228" s="2"/>
      <c r="N228" s="2"/>
      <c r="O228" s="2"/>
      <c r="P228" s="2"/>
      <c r="Q228" s="2"/>
    </row>
    <row r="229" spans="9:17">
      <c r="I229" s="2"/>
      <c r="J229" s="2"/>
      <c r="K229" s="2"/>
      <c r="L229" s="2"/>
      <c r="M229" s="2"/>
      <c r="N229" s="2"/>
      <c r="O229" s="2"/>
      <c r="P229" s="2"/>
      <c r="Q229" s="2"/>
    </row>
    <row r="230" spans="9:17">
      <c r="I230" s="2"/>
      <c r="J230" s="2"/>
      <c r="K230" s="2"/>
      <c r="L230" s="2"/>
      <c r="M230" s="2"/>
      <c r="N230" s="2"/>
      <c r="O230" s="2"/>
      <c r="P230" s="2"/>
      <c r="Q230" s="2"/>
    </row>
    <row r="231" spans="9:17">
      <c r="I231" s="2"/>
      <c r="J231" s="2"/>
      <c r="K231" s="2"/>
      <c r="L231" s="2"/>
      <c r="M231" s="2"/>
      <c r="N231" s="2"/>
      <c r="O231" s="2"/>
      <c r="P231" s="2"/>
      <c r="Q231" s="2"/>
    </row>
    <row r="232" spans="9:17">
      <c r="I232" s="2"/>
      <c r="J232" s="2"/>
      <c r="K232" s="2"/>
      <c r="L232" s="2"/>
      <c r="M232" s="2"/>
      <c r="N232" s="2"/>
      <c r="O232" s="2"/>
      <c r="P232" s="2"/>
      <c r="Q232" s="2"/>
    </row>
    <row r="233" spans="9:17">
      <c r="I233" s="2"/>
      <c r="J233" s="2"/>
      <c r="K233" s="2"/>
      <c r="L233" s="2"/>
      <c r="M233" s="2"/>
      <c r="N233" s="2"/>
      <c r="O233" s="2"/>
      <c r="P233" s="2"/>
      <c r="Q233" s="2"/>
    </row>
    <row r="234" spans="9:17">
      <c r="I234" s="2"/>
      <c r="J234" s="2"/>
      <c r="K234" s="2"/>
      <c r="L234" s="2"/>
      <c r="M234" s="2"/>
      <c r="N234" s="2"/>
      <c r="O234" s="2"/>
      <c r="P234" s="2"/>
      <c r="Q234" s="2"/>
    </row>
    <row r="235" spans="9:17">
      <c r="I235" s="2"/>
      <c r="J235" s="2"/>
      <c r="K235" s="2"/>
      <c r="L235" s="2"/>
      <c r="M235" s="2"/>
      <c r="N235" s="2"/>
      <c r="O235" s="2"/>
      <c r="P235" s="2"/>
      <c r="Q235" s="2"/>
    </row>
    <row r="236" spans="9:17">
      <c r="I236" s="2"/>
      <c r="J236" s="2"/>
      <c r="K236" s="2"/>
      <c r="L236" s="2"/>
      <c r="M236" s="2"/>
      <c r="N236" s="2"/>
      <c r="O236" s="2"/>
      <c r="P236" s="2"/>
      <c r="Q236" s="2"/>
    </row>
    <row r="237" spans="9:17">
      <c r="I237" s="2"/>
      <c r="J237" s="2"/>
      <c r="K237" s="2"/>
      <c r="L237" s="2"/>
      <c r="M237" s="2"/>
      <c r="N237" s="2"/>
      <c r="O237" s="2"/>
      <c r="P237" s="2"/>
      <c r="Q237" s="2"/>
    </row>
    <row r="238" spans="9:17">
      <c r="I238" s="2"/>
      <c r="J238" s="2"/>
      <c r="K238" s="2"/>
      <c r="L238" s="2"/>
      <c r="M238" s="2"/>
      <c r="N238" s="2"/>
      <c r="O238" s="2"/>
      <c r="P238" s="2"/>
      <c r="Q238" s="2"/>
    </row>
    <row r="239" spans="9:17">
      <c r="I239" s="2"/>
      <c r="J239" s="2"/>
      <c r="K239" s="2"/>
      <c r="L239" s="2"/>
      <c r="M239" s="2"/>
      <c r="N239" s="2"/>
      <c r="O239" s="2"/>
      <c r="P239" s="2"/>
      <c r="Q239" s="2"/>
    </row>
    <row r="240" spans="9:17">
      <c r="I240" s="2"/>
      <c r="J240" s="2"/>
      <c r="K240" s="2"/>
      <c r="L240" s="2"/>
      <c r="M240" s="2"/>
      <c r="N240" s="2"/>
      <c r="O240" s="2"/>
      <c r="P240" s="2"/>
      <c r="Q240" s="2"/>
    </row>
    <row r="241" spans="9:17">
      <c r="I241" s="2"/>
      <c r="J241" s="2"/>
      <c r="K241" s="2"/>
      <c r="L241" s="2"/>
      <c r="M241" s="2"/>
      <c r="N241" s="2"/>
      <c r="O241" s="2"/>
      <c r="P241" s="2"/>
      <c r="Q241" s="2"/>
    </row>
    <row r="242" spans="9:17">
      <c r="I242" s="2"/>
      <c r="J242" s="2"/>
      <c r="K242" s="2"/>
      <c r="L242" s="2"/>
      <c r="M242" s="2"/>
      <c r="N242" s="2"/>
      <c r="O242" s="2"/>
      <c r="P242" s="2"/>
      <c r="Q242" s="2"/>
    </row>
    <row r="243" spans="9:17">
      <c r="I243" s="2"/>
      <c r="J243" s="2"/>
      <c r="K243" s="2"/>
      <c r="L243" s="2"/>
      <c r="M243" s="2"/>
      <c r="N243" s="2"/>
      <c r="O243" s="2"/>
      <c r="P243" s="2"/>
      <c r="Q243" s="2"/>
    </row>
    <row r="244" spans="9:17">
      <c r="I244" s="2"/>
      <c r="J244" s="2"/>
      <c r="K244" s="2"/>
      <c r="L244" s="2"/>
      <c r="M244" s="2"/>
      <c r="N244" s="2"/>
      <c r="O244" s="2"/>
      <c r="P244" s="2"/>
      <c r="Q244" s="2"/>
    </row>
    <row r="245" spans="9:17">
      <c r="I245" s="2"/>
      <c r="J245" s="2"/>
      <c r="K245" s="2"/>
      <c r="L245" s="2"/>
      <c r="M245" s="2"/>
      <c r="N245" s="2"/>
      <c r="O245" s="2"/>
      <c r="P245" s="2"/>
      <c r="Q245" s="2"/>
    </row>
    <row r="246" spans="9:17">
      <c r="I246" s="2"/>
      <c r="J246" s="2"/>
      <c r="K246" s="2"/>
      <c r="L246" s="2"/>
      <c r="M246" s="2"/>
      <c r="N246" s="2"/>
      <c r="O246" s="2"/>
      <c r="P246" s="2"/>
      <c r="Q246" s="2"/>
    </row>
    <row r="247" spans="9:17">
      <c r="I247" s="2"/>
      <c r="J247" s="2"/>
      <c r="K247" s="2"/>
      <c r="L247" s="2"/>
      <c r="M247" s="2"/>
      <c r="N247" s="2"/>
      <c r="O247" s="2"/>
      <c r="P247" s="2"/>
      <c r="Q247" s="2"/>
    </row>
    <row r="248" spans="9:17">
      <c r="I248" s="2"/>
      <c r="J248" s="2"/>
      <c r="K248" s="2"/>
      <c r="L248" s="2"/>
      <c r="M248" s="2"/>
      <c r="N248" s="2"/>
      <c r="O248" s="2"/>
      <c r="P248" s="2"/>
      <c r="Q248" s="2"/>
    </row>
    <row r="249" spans="9:17">
      <c r="I249" s="2"/>
      <c r="J249" s="2"/>
      <c r="K249" s="2"/>
      <c r="L249" s="2"/>
      <c r="M249" s="2"/>
      <c r="N249" s="2"/>
      <c r="O249" s="2"/>
      <c r="P249" s="2"/>
      <c r="Q249" s="2"/>
    </row>
    <row r="250" spans="9:17">
      <c r="I250" s="2"/>
      <c r="J250" s="2"/>
      <c r="K250" s="2"/>
      <c r="L250" s="2"/>
      <c r="M250" s="2"/>
      <c r="N250" s="2"/>
      <c r="O250" s="2"/>
      <c r="P250" s="2"/>
      <c r="Q250" s="2"/>
    </row>
    <row r="251" spans="9:17">
      <c r="I251" s="2"/>
      <c r="J251" s="2"/>
      <c r="K251" s="2"/>
      <c r="L251" s="2"/>
      <c r="M251" s="2"/>
      <c r="N251" s="2"/>
      <c r="O251" s="2"/>
      <c r="P251" s="2"/>
      <c r="Q251" s="2"/>
    </row>
    <row r="252" spans="9:17">
      <c r="I252" s="2"/>
      <c r="J252" s="2"/>
      <c r="K252" s="2"/>
      <c r="L252" s="2"/>
      <c r="M252" s="2"/>
      <c r="N252" s="2"/>
      <c r="O252" s="2"/>
      <c r="P252" s="2"/>
      <c r="Q252" s="2"/>
    </row>
    <row r="253" spans="9:17">
      <c r="I253" s="2"/>
      <c r="J253" s="2"/>
      <c r="K253" s="2"/>
      <c r="L253" s="2"/>
      <c r="M253" s="2"/>
      <c r="N253" s="2"/>
      <c r="O253" s="2"/>
      <c r="P253" s="2"/>
      <c r="Q253" s="2"/>
    </row>
    <row r="254" spans="9:17">
      <c r="I254" s="2"/>
      <c r="J254" s="2"/>
      <c r="K254" s="2"/>
      <c r="L254" s="2"/>
      <c r="M254" s="2"/>
      <c r="N254" s="2"/>
      <c r="O254" s="2"/>
      <c r="P254" s="2"/>
      <c r="Q254" s="2"/>
    </row>
    <row r="255" spans="9:17">
      <c r="I255" s="2"/>
      <c r="J255" s="2"/>
      <c r="K255" s="2"/>
      <c r="L255" s="2"/>
      <c r="M255" s="2"/>
      <c r="N255" s="2"/>
      <c r="O255" s="2"/>
      <c r="P255" s="2"/>
      <c r="Q255" s="2"/>
    </row>
    <row r="256" spans="9:17">
      <c r="I256" s="2"/>
      <c r="J256" s="2"/>
      <c r="K256" s="2"/>
      <c r="L256" s="2"/>
      <c r="M256" s="2"/>
      <c r="N256" s="2"/>
      <c r="O256" s="2"/>
      <c r="P256" s="2"/>
      <c r="Q256" s="2"/>
    </row>
    <row r="257" spans="9:17">
      <c r="I257" s="2"/>
      <c r="J257" s="2"/>
      <c r="K257" s="2"/>
      <c r="L257" s="2"/>
      <c r="M257" s="2"/>
      <c r="N257" s="2"/>
      <c r="O257" s="2"/>
      <c r="P257" s="2"/>
      <c r="Q257" s="2"/>
    </row>
    <row r="258" spans="9:17">
      <c r="I258" s="2"/>
      <c r="J258" s="2"/>
      <c r="K258" s="2"/>
      <c r="L258" s="2"/>
      <c r="M258" s="2"/>
      <c r="N258" s="2"/>
      <c r="O258" s="2"/>
      <c r="P258" s="2"/>
      <c r="Q258" s="2"/>
    </row>
    <row r="259" spans="9:17">
      <c r="I259" s="2"/>
      <c r="J259" s="2"/>
      <c r="K259" s="2"/>
      <c r="L259" s="2"/>
      <c r="M259" s="2"/>
      <c r="N259" s="2"/>
      <c r="O259" s="2"/>
      <c r="P259" s="2"/>
      <c r="Q259" s="2"/>
    </row>
    <row r="260" spans="9:17">
      <c r="I260" s="2"/>
      <c r="J260" s="2"/>
      <c r="K260" s="2"/>
      <c r="L260" s="2"/>
      <c r="M260" s="2"/>
      <c r="N260" s="2"/>
      <c r="O260" s="2"/>
      <c r="P260" s="2"/>
      <c r="Q260" s="2"/>
    </row>
    <row r="261" spans="9:17">
      <c r="I261" s="2"/>
      <c r="J261" s="2"/>
      <c r="K261" s="2"/>
      <c r="L261" s="2"/>
      <c r="M261" s="2"/>
      <c r="N261" s="2"/>
      <c r="O261" s="2"/>
      <c r="P261" s="2"/>
      <c r="Q261" s="2"/>
    </row>
    <row r="262" spans="9:17">
      <c r="I262" s="2"/>
      <c r="J262" s="2"/>
      <c r="K262" s="2"/>
      <c r="L262" s="2"/>
      <c r="M262" s="2"/>
      <c r="N262" s="2"/>
      <c r="O262" s="2"/>
      <c r="P262" s="2"/>
      <c r="Q262" s="2"/>
    </row>
    <row r="263" spans="9:17">
      <c r="I263" s="2"/>
      <c r="J263" s="2"/>
      <c r="K263" s="2"/>
      <c r="L263" s="2"/>
      <c r="M263" s="2"/>
      <c r="N263" s="2"/>
      <c r="O263" s="2"/>
      <c r="P263" s="2"/>
      <c r="Q263" s="2"/>
    </row>
    <row r="264" spans="9:17">
      <c r="I264" s="2"/>
      <c r="J264" s="2"/>
      <c r="K264" s="2"/>
      <c r="L264" s="2"/>
      <c r="M264" s="2"/>
      <c r="N264" s="2"/>
      <c r="O264" s="2"/>
      <c r="P264" s="2"/>
      <c r="Q264" s="2"/>
    </row>
    <row r="265" spans="9:17">
      <c r="I265" s="2"/>
      <c r="J265" s="2"/>
      <c r="K265" s="2"/>
      <c r="L265" s="2"/>
      <c r="M265" s="2"/>
      <c r="N265" s="2"/>
      <c r="O265" s="2"/>
      <c r="P265" s="2"/>
      <c r="Q265" s="2"/>
    </row>
    <row r="266" spans="9:17">
      <c r="I266" s="2"/>
      <c r="J266" s="2"/>
      <c r="K266" s="2"/>
      <c r="L266" s="2"/>
      <c r="M266" s="2"/>
      <c r="N266" s="2"/>
      <c r="O266" s="2"/>
      <c r="P266" s="2"/>
      <c r="Q266" s="2"/>
    </row>
    <row r="267" spans="9:17">
      <c r="I267" s="2"/>
      <c r="J267" s="2"/>
      <c r="K267" s="2"/>
      <c r="L267" s="2"/>
      <c r="M267" s="2"/>
      <c r="N267" s="2"/>
      <c r="O267" s="2"/>
      <c r="P267" s="2"/>
      <c r="Q267" s="2"/>
    </row>
    <row r="268" spans="9:17">
      <c r="I268" s="2"/>
      <c r="J268" s="2"/>
      <c r="K268" s="2"/>
      <c r="L268" s="2"/>
      <c r="M268" s="2"/>
      <c r="N268" s="2"/>
      <c r="O268" s="2"/>
      <c r="P268" s="2"/>
      <c r="Q268" s="2"/>
    </row>
    <row r="269" spans="9:17">
      <c r="I269" s="2"/>
      <c r="J269" s="2"/>
      <c r="K269" s="2"/>
      <c r="L269" s="2"/>
      <c r="M269" s="2"/>
      <c r="N269" s="2"/>
      <c r="O269" s="2"/>
      <c r="P269" s="2"/>
      <c r="Q269" s="2"/>
    </row>
  </sheetData>
  <phoneticPr fontId="2" type="noConversion"/>
  <printOptions gridLines="1"/>
  <pageMargins left="0.5" right="0.5" top="0.5" bottom="0.5" header="0" footer="0.25"/>
  <pageSetup scale="78" firstPageNumber="97" fitToHeight="3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edb5ef48-5285-463e-a2b9-308f2d437c3d">New</Priority>
    <Remediation_x0020_Date xmlns="edb5ef48-5285-463e-a2b9-308f2d437c3d">2019-08-14T07:00:00+00:00</Remediation_x0020_Date>
    <Estimated_x0020_Creation_x0020_Date xmlns="edb5ef48-5285-463e-a2b9-308f2d437c3d" xsi:nil="true"/>
  </documentManagement>
</p:properties>
</file>

<file path=customXml/itemProps1.xml><?xml version="1.0" encoding="utf-8"?>
<ds:datastoreItem xmlns:ds="http://schemas.openxmlformats.org/officeDocument/2006/customXml" ds:itemID="{02BCBCE0-B11D-43BC-8436-CC171BC7F82A}"/>
</file>

<file path=customXml/itemProps2.xml><?xml version="1.0" encoding="utf-8"?>
<ds:datastoreItem xmlns:ds="http://schemas.openxmlformats.org/officeDocument/2006/customXml" ds:itemID="{17FAD7A1-45C6-441F-B01D-E6132977B576}"/>
</file>

<file path=customXml/itemProps3.xml><?xml version="1.0" encoding="utf-8"?>
<ds:datastoreItem xmlns:ds="http://schemas.openxmlformats.org/officeDocument/2006/customXml" ds:itemID="{D326EB36-98A4-4A31-92CD-180913FD3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SEFA Template</vt:lpstr>
      <vt:lpstr>'SEFA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Expenditures of Federal Awards (SEFA) Template</dc:title>
  <dc:creator>Authorized User</dc:creator>
  <cp:lastModifiedBy>"MalinowL"</cp:lastModifiedBy>
  <cp:lastPrinted>2018-05-01T16:03:01Z</cp:lastPrinted>
  <dcterms:created xsi:type="dcterms:W3CDTF">1997-02-14T16:06:33Z</dcterms:created>
  <dcterms:modified xsi:type="dcterms:W3CDTF">2019-07-30T18:22:12Z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Gresham-Barlow School District</vt:lpwstr>
  </property>
  <property fmtid="{D5CDD505-2E9C-101B-9397-08002B2CF9AE}" pid="4" name="PPC_Template_Engagement_Date">
    <vt:lpwstr>6/30/2015</vt:lpwstr>
  </property>
  <property fmtid="{D5CDD505-2E9C-101B-9397-08002B2CF9AE}" pid="5" name="ContentTypeId">
    <vt:lpwstr>0x0101008AD634F791A68E448BB12BA2A972606E</vt:lpwstr>
  </property>
</Properties>
</file>